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Kolya\YandexDisk-lomov.13\универсиада\2019\"/>
    </mc:Choice>
  </mc:AlternateContent>
  <xr:revisionPtr revIDLastSave="0" documentId="13_ncr:1_{A0565798-5AF6-4275-9C4B-C51231E14758}" xr6:coauthVersionLast="45" xr6:coauthVersionMax="45" xr10:uidLastSave="{00000000-0000-0000-0000-000000000000}"/>
  <bookViews>
    <workbookView xWindow="-120" yWindow="-120" windowWidth="30960" windowHeight="16920" activeTab="1" xr2:uid="{00000000-000D-0000-FFFF-FFFF00000000}"/>
  </bookViews>
  <sheets>
    <sheet name="М1" sheetId="1" r:id="rId1"/>
    <sheet name="Агробиотех ББА" sheetId="2" r:id="rId2"/>
    <sheet name="Экология М2" sheetId="3" r:id="rId3"/>
    <sheet name="Медицина БИ" sheetId="4" r:id="rId4"/>
    <sheet name="Молбиол Оранж.корп" sheetId="5" r:id="rId5"/>
    <sheet name="Молбиол 557" sheetId="6" r:id="rId6"/>
    <sheet name="побед и призеры ком" sheetId="7" r:id="rId7"/>
    <sheet name="Теор среднее 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11" i="6" l="1"/>
  <c r="AN11" i="6"/>
  <c r="AH11" i="6"/>
  <c r="AB11" i="6"/>
  <c r="V11" i="6"/>
  <c r="P11" i="6"/>
  <c r="J11" i="6"/>
  <c r="AT10" i="6"/>
  <c r="AN10" i="6"/>
  <c r="AH10" i="6"/>
  <c r="AB10" i="6"/>
  <c r="V10" i="6"/>
  <c r="P10" i="6"/>
  <c r="J10" i="6"/>
  <c r="AT9" i="6"/>
  <c r="AN9" i="6"/>
  <c r="AH9" i="6"/>
  <c r="AB9" i="6"/>
  <c r="V9" i="6"/>
  <c r="P9" i="6"/>
  <c r="J9" i="6"/>
  <c r="AU9" i="6" s="1"/>
  <c r="AX9" i="6" s="1"/>
  <c r="AT8" i="6"/>
  <c r="AN8" i="6"/>
  <c r="AH8" i="6"/>
  <c r="AB8" i="6"/>
  <c r="V8" i="6"/>
  <c r="P8" i="6"/>
  <c r="J8" i="6"/>
  <c r="AT7" i="6"/>
  <c r="AN7" i="6"/>
  <c r="AH7" i="6"/>
  <c r="AB7" i="6"/>
  <c r="V7" i="6"/>
  <c r="P7" i="6"/>
  <c r="J7" i="6"/>
  <c r="AT6" i="6"/>
  <c r="AN6" i="6"/>
  <c r="AH6" i="6"/>
  <c r="AB6" i="6"/>
  <c r="V6" i="6"/>
  <c r="P6" i="6"/>
  <c r="J6" i="6"/>
  <c r="AT5" i="6"/>
  <c r="AN5" i="6"/>
  <c r="AH5" i="6"/>
  <c r="AB5" i="6"/>
  <c r="V5" i="6"/>
  <c r="P5" i="6"/>
  <c r="J5" i="6"/>
  <c r="AT4" i="6"/>
  <c r="AN4" i="6"/>
  <c r="AH4" i="6"/>
  <c r="AB4" i="6"/>
  <c r="V4" i="6"/>
  <c r="P4" i="6"/>
  <c r="J4" i="6"/>
  <c r="AT3" i="6"/>
  <c r="AN3" i="6"/>
  <c r="AH3" i="6"/>
  <c r="AB3" i="6"/>
  <c r="V3" i="6"/>
  <c r="P3" i="6"/>
  <c r="J3" i="6"/>
  <c r="AT2" i="6"/>
  <c r="AN2" i="6"/>
  <c r="AH2" i="6"/>
  <c r="AB2" i="6"/>
  <c r="V2" i="6"/>
  <c r="P2" i="6"/>
  <c r="J2" i="6"/>
  <c r="AN11" i="5"/>
  <c r="AH11" i="5"/>
  <c r="AB11" i="5"/>
  <c r="V11" i="5"/>
  <c r="P11" i="5"/>
  <c r="J11" i="5"/>
  <c r="AO11" i="5" s="1"/>
  <c r="AR11" i="5" s="1"/>
  <c r="AO10" i="5"/>
  <c r="AR10" i="5" s="1"/>
  <c r="AN10" i="5"/>
  <c r="AH10" i="5"/>
  <c r="AB10" i="5"/>
  <c r="V10" i="5"/>
  <c r="P10" i="5"/>
  <c r="J10" i="5"/>
  <c r="AN9" i="5"/>
  <c r="AH9" i="5"/>
  <c r="AB9" i="5"/>
  <c r="AO9" i="5" s="1"/>
  <c r="AR9" i="5" s="1"/>
  <c r="V9" i="5"/>
  <c r="P9" i="5"/>
  <c r="J9" i="5"/>
  <c r="AN8" i="5"/>
  <c r="AH8" i="5"/>
  <c r="AB8" i="5"/>
  <c r="V8" i="5"/>
  <c r="AO8" i="5" s="1"/>
  <c r="AR8" i="5" s="1"/>
  <c r="P8" i="5"/>
  <c r="J8" i="5"/>
  <c r="AN7" i="5"/>
  <c r="AH7" i="5"/>
  <c r="AB7" i="5"/>
  <c r="V7" i="5"/>
  <c r="P7" i="5"/>
  <c r="AO7" i="5" s="1"/>
  <c r="AR7" i="5" s="1"/>
  <c r="J7" i="5"/>
  <c r="AN6" i="5"/>
  <c r="AH6" i="5"/>
  <c r="AB6" i="5"/>
  <c r="V6" i="5"/>
  <c r="P6" i="5"/>
  <c r="AO6" i="5" s="1"/>
  <c r="AR6" i="5" s="1"/>
  <c r="AN5" i="5"/>
  <c r="AO5" i="5" s="1"/>
  <c r="AR5" i="5" s="1"/>
  <c r="AH5" i="5"/>
  <c r="AB5" i="5"/>
  <c r="V5" i="5"/>
  <c r="P5" i="5"/>
  <c r="J5" i="5"/>
  <c r="AN4" i="5"/>
  <c r="AH4" i="5"/>
  <c r="AB4" i="5"/>
  <c r="V4" i="5"/>
  <c r="P4" i="5"/>
  <c r="J4" i="5"/>
  <c r="AN3" i="5"/>
  <c r="AH3" i="5"/>
  <c r="AB3" i="5"/>
  <c r="V3" i="5"/>
  <c r="P3" i="5"/>
  <c r="J3" i="5"/>
  <c r="AN2" i="5"/>
  <c r="AH2" i="5"/>
  <c r="AB2" i="5"/>
  <c r="V2" i="5"/>
  <c r="P2" i="5"/>
  <c r="J2" i="5"/>
  <c r="AH13" i="4"/>
  <c r="AB13" i="4"/>
  <c r="V13" i="4"/>
  <c r="P13" i="4"/>
  <c r="J13" i="4"/>
  <c r="AH12" i="4"/>
  <c r="AB12" i="4"/>
  <c r="AI12" i="4" s="1"/>
  <c r="AL12" i="4" s="1"/>
  <c r="V12" i="4"/>
  <c r="P12" i="4"/>
  <c r="J12" i="4"/>
  <c r="AH11" i="4"/>
  <c r="AB11" i="4"/>
  <c r="V11" i="4"/>
  <c r="P11" i="4"/>
  <c r="J11" i="4"/>
  <c r="AH10" i="4"/>
  <c r="AB10" i="4"/>
  <c r="V10" i="4"/>
  <c r="P10" i="4"/>
  <c r="J10" i="4"/>
  <c r="AH9" i="4"/>
  <c r="AB9" i="4"/>
  <c r="V9" i="4"/>
  <c r="P9" i="4"/>
  <c r="J9" i="4"/>
  <c r="AH8" i="4"/>
  <c r="AB8" i="4"/>
  <c r="V8" i="4"/>
  <c r="P8" i="4"/>
  <c r="J8" i="4"/>
  <c r="AH7" i="4"/>
  <c r="AB7" i="4"/>
  <c r="V7" i="4"/>
  <c r="P7" i="4"/>
  <c r="J7" i="4"/>
  <c r="AH6" i="4"/>
  <c r="AB6" i="4"/>
  <c r="V6" i="4"/>
  <c r="P6" i="4"/>
  <c r="AI6" i="4" s="1"/>
  <c r="AL6" i="4" s="1"/>
  <c r="J6" i="4"/>
  <c r="AH5" i="4"/>
  <c r="AB5" i="4"/>
  <c r="V5" i="4"/>
  <c r="P5" i="4"/>
  <c r="J5" i="4"/>
  <c r="AH4" i="4"/>
  <c r="AB4" i="4"/>
  <c r="V4" i="4"/>
  <c r="P4" i="4"/>
  <c r="J4" i="4"/>
  <c r="AH3" i="4"/>
  <c r="AB3" i="4"/>
  <c r="V3" i="4"/>
  <c r="P3" i="4"/>
  <c r="J3" i="4"/>
  <c r="AH2" i="4"/>
  <c r="AB2" i="4"/>
  <c r="V2" i="4"/>
  <c r="P2" i="4"/>
  <c r="J2" i="4"/>
  <c r="AI2" i="4" s="1"/>
  <c r="AL2" i="4" s="1"/>
  <c r="AH12" i="3"/>
  <c r="AB12" i="3"/>
  <c r="V12" i="3"/>
  <c r="P12" i="3"/>
  <c r="J12" i="3"/>
  <c r="AH11" i="3"/>
  <c r="AB11" i="3"/>
  <c r="V11" i="3"/>
  <c r="P11" i="3"/>
  <c r="J11" i="3"/>
  <c r="AI11" i="3" s="1"/>
  <c r="AM11" i="3" s="1"/>
  <c r="AH10" i="3"/>
  <c r="AB10" i="3"/>
  <c r="V10" i="3"/>
  <c r="P10" i="3"/>
  <c r="J10" i="3"/>
  <c r="AI10" i="3" s="1"/>
  <c r="AM10" i="3" s="1"/>
  <c r="AH9" i="3"/>
  <c r="AB9" i="3"/>
  <c r="V9" i="3"/>
  <c r="P9" i="3"/>
  <c r="J9" i="3"/>
  <c r="AI9" i="3" s="1"/>
  <c r="AM9" i="3" s="1"/>
  <c r="AH8" i="3"/>
  <c r="AB8" i="3"/>
  <c r="V8" i="3"/>
  <c r="P8" i="3"/>
  <c r="J8" i="3"/>
  <c r="AH7" i="3"/>
  <c r="AB7" i="3"/>
  <c r="V7" i="3"/>
  <c r="P7" i="3"/>
  <c r="J7" i="3"/>
  <c r="AH6" i="3"/>
  <c r="AB6" i="3"/>
  <c r="V6" i="3"/>
  <c r="AI6" i="3" s="1"/>
  <c r="AM6" i="3" s="1"/>
  <c r="P6" i="3"/>
  <c r="J6" i="3"/>
  <c r="AH5" i="3"/>
  <c r="AB5" i="3"/>
  <c r="V5" i="3"/>
  <c r="P5" i="3"/>
  <c r="J5" i="3"/>
  <c r="AH4" i="3"/>
  <c r="AB4" i="3"/>
  <c r="V4" i="3"/>
  <c r="P4" i="3"/>
  <c r="J4" i="3"/>
  <c r="AH3" i="3"/>
  <c r="AB3" i="3"/>
  <c r="V3" i="3"/>
  <c r="P3" i="3"/>
  <c r="J3" i="3"/>
  <c r="AH2" i="3"/>
  <c r="AB2" i="3"/>
  <c r="V2" i="3"/>
  <c r="P2" i="3"/>
  <c r="J2" i="3"/>
  <c r="AZ12" i="2"/>
  <c r="AT12" i="2"/>
  <c r="AN12" i="2"/>
  <c r="AH12" i="2"/>
  <c r="AB12" i="2"/>
  <c r="V12" i="2"/>
  <c r="P12" i="2"/>
  <c r="J12" i="2"/>
  <c r="BA12" i="2" s="1"/>
  <c r="BD12" i="2" s="1"/>
  <c r="AZ11" i="2"/>
  <c r="AT11" i="2"/>
  <c r="AN11" i="2"/>
  <c r="AH11" i="2"/>
  <c r="AB11" i="2"/>
  <c r="V11" i="2"/>
  <c r="P11" i="2"/>
  <c r="J11" i="2"/>
  <c r="AZ10" i="2"/>
  <c r="AT10" i="2"/>
  <c r="AN10" i="2"/>
  <c r="AH10" i="2"/>
  <c r="AB10" i="2"/>
  <c r="V10" i="2"/>
  <c r="P10" i="2"/>
  <c r="J10" i="2"/>
  <c r="AZ9" i="2"/>
  <c r="AT9" i="2"/>
  <c r="AN9" i="2"/>
  <c r="AH9" i="2"/>
  <c r="AB9" i="2"/>
  <c r="V9" i="2"/>
  <c r="P9" i="2"/>
  <c r="J9" i="2"/>
  <c r="AZ8" i="2"/>
  <c r="AT8" i="2"/>
  <c r="AN8" i="2"/>
  <c r="AH8" i="2"/>
  <c r="AB8" i="2"/>
  <c r="V8" i="2"/>
  <c r="P8" i="2"/>
  <c r="J8" i="2"/>
  <c r="BA8" i="2" s="1"/>
  <c r="BD8" i="2" s="1"/>
  <c r="AZ7" i="2"/>
  <c r="AT7" i="2"/>
  <c r="AN7" i="2"/>
  <c r="AH7" i="2"/>
  <c r="AB7" i="2"/>
  <c r="V7" i="2"/>
  <c r="P7" i="2"/>
  <c r="J7" i="2"/>
  <c r="AZ6" i="2"/>
  <c r="AT6" i="2"/>
  <c r="AN6" i="2"/>
  <c r="AH6" i="2"/>
  <c r="AB6" i="2"/>
  <c r="V6" i="2"/>
  <c r="P6" i="2"/>
  <c r="J6" i="2"/>
  <c r="AZ5" i="2"/>
  <c r="AT5" i="2"/>
  <c r="AN5" i="2"/>
  <c r="AH5" i="2"/>
  <c r="AB5" i="2"/>
  <c r="V5" i="2"/>
  <c r="P5" i="2"/>
  <c r="J5" i="2"/>
  <c r="BA4" i="2"/>
  <c r="BD4" i="2" s="1"/>
  <c r="AZ4" i="2"/>
  <c r="AT4" i="2"/>
  <c r="AN4" i="2"/>
  <c r="AH4" i="2"/>
  <c r="AB4" i="2"/>
  <c r="V4" i="2"/>
  <c r="P4" i="2"/>
  <c r="J4" i="2"/>
  <c r="AZ3" i="2"/>
  <c r="AT3" i="2"/>
  <c r="AN3" i="2"/>
  <c r="AH3" i="2"/>
  <c r="AB3" i="2"/>
  <c r="V3" i="2"/>
  <c r="P3" i="2"/>
  <c r="J3" i="2"/>
  <c r="BA3" i="2" s="1"/>
  <c r="BD3" i="2" s="1"/>
  <c r="AZ2" i="2"/>
  <c r="AT2" i="2"/>
  <c r="AN2" i="2"/>
  <c r="AH2" i="2"/>
  <c r="AB2" i="2"/>
  <c r="V2" i="2"/>
  <c r="P2" i="2"/>
  <c r="J2" i="2"/>
  <c r="BA2" i="2" s="1"/>
  <c r="BD2" i="2" s="1"/>
  <c r="AH13" i="1"/>
  <c r="AB13" i="1"/>
  <c r="AI13" i="1" s="1"/>
  <c r="AL13" i="1" s="1"/>
  <c r="V13" i="1"/>
  <c r="P13" i="1"/>
  <c r="J13" i="1"/>
  <c r="AH12" i="1"/>
  <c r="AB12" i="1"/>
  <c r="V12" i="1"/>
  <c r="AI12" i="1" s="1"/>
  <c r="AL12" i="1" s="1"/>
  <c r="P12" i="1"/>
  <c r="J12" i="1"/>
  <c r="AH11" i="1"/>
  <c r="AB11" i="1"/>
  <c r="V11" i="1"/>
  <c r="P11" i="1"/>
  <c r="AI11" i="1" s="1"/>
  <c r="AL11" i="1" s="1"/>
  <c r="J11" i="1"/>
  <c r="AH10" i="1"/>
  <c r="AB10" i="1"/>
  <c r="V10" i="1"/>
  <c r="P10" i="1"/>
  <c r="J10" i="1"/>
  <c r="AH9" i="1"/>
  <c r="AB9" i="1"/>
  <c r="V9" i="1"/>
  <c r="P9" i="1"/>
  <c r="J9" i="1"/>
  <c r="AH8" i="1"/>
  <c r="AB8" i="1"/>
  <c r="V8" i="1"/>
  <c r="P8" i="1"/>
  <c r="J8" i="1"/>
  <c r="AH7" i="1"/>
  <c r="AB7" i="1"/>
  <c r="V7" i="1"/>
  <c r="P7" i="1"/>
  <c r="J7" i="1"/>
  <c r="AI7" i="1" s="1"/>
  <c r="AL7" i="1" s="1"/>
  <c r="AH6" i="1"/>
  <c r="AB6" i="1"/>
  <c r="V6" i="1"/>
  <c r="P6" i="1"/>
  <c r="J6" i="1"/>
  <c r="AH5" i="1"/>
  <c r="AB5" i="1"/>
  <c r="V5" i="1"/>
  <c r="P5" i="1"/>
  <c r="J5" i="1"/>
  <c r="AH4" i="1"/>
  <c r="AB4" i="1"/>
  <c r="V4" i="1"/>
  <c r="P4" i="1"/>
  <c r="J4" i="1"/>
  <c r="AH3" i="1"/>
  <c r="AB3" i="1"/>
  <c r="V3" i="1"/>
  <c r="P3" i="1"/>
  <c r="J3" i="1"/>
  <c r="AH2" i="1"/>
  <c r="AB2" i="1"/>
  <c r="V2" i="1"/>
  <c r="P2" i="1"/>
  <c r="J2" i="1"/>
  <c r="AI4" i="1" l="1"/>
  <c r="AL4" i="1" s="1"/>
  <c r="AI9" i="1"/>
  <c r="AL9" i="1" s="1"/>
  <c r="AI3" i="1"/>
  <c r="AL3" i="1" s="1"/>
  <c r="AI8" i="1"/>
  <c r="AL8" i="1" s="1"/>
  <c r="AI2" i="1"/>
  <c r="AL2" i="1" s="1"/>
  <c r="AI6" i="1"/>
  <c r="AL6" i="1" s="1"/>
  <c r="AI10" i="1"/>
  <c r="AL10" i="1" s="1"/>
  <c r="AI5" i="1"/>
  <c r="AL5" i="1" s="1"/>
  <c r="BA6" i="2"/>
  <c r="BD6" i="2" s="1"/>
  <c r="BA7" i="2"/>
  <c r="BD7" i="2" s="1"/>
  <c r="BA11" i="2"/>
  <c r="BD11" i="2" s="1"/>
  <c r="BA9" i="2"/>
  <c r="BD9" i="2" s="1"/>
  <c r="BA10" i="2"/>
  <c r="BD10" i="2" s="1"/>
  <c r="BA5" i="2"/>
  <c r="BD5" i="2" s="1"/>
  <c r="AI5" i="3"/>
  <c r="AM5" i="3" s="1"/>
  <c r="AI2" i="3"/>
  <c r="AM2" i="3" s="1"/>
  <c r="AI4" i="3"/>
  <c r="AM4" i="3" s="1"/>
  <c r="AI8" i="3"/>
  <c r="AM8" i="3" s="1"/>
  <c r="AI12" i="3"/>
  <c r="AM12" i="3" s="1"/>
  <c r="AI7" i="3"/>
  <c r="AM7" i="3" s="1"/>
  <c r="AI3" i="3"/>
  <c r="AM3" i="3" s="1"/>
  <c r="AI3" i="4"/>
  <c r="AL3" i="4" s="1"/>
  <c r="AI8" i="4"/>
  <c r="AL8" i="4" s="1"/>
  <c r="AI11" i="4"/>
  <c r="AL11" i="4" s="1"/>
  <c r="AI10" i="4"/>
  <c r="AL10" i="4" s="1"/>
  <c r="AI7" i="4"/>
  <c r="AL7" i="4" s="1"/>
  <c r="AI5" i="4"/>
  <c r="AL5" i="4" s="1"/>
  <c r="AI9" i="4"/>
  <c r="AL9" i="4" s="1"/>
  <c r="AI13" i="4"/>
  <c r="AL13" i="4" s="1"/>
  <c r="AI4" i="4"/>
  <c r="AL4" i="4" s="1"/>
  <c r="AO3" i="5"/>
  <c r="AR3" i="5" s="1"/>
  <c r="AO2" i="5"/>
  <c r="AR2" i="5" s="1"/>
  <c r="AO4" i="5"/>
  <c r="AR4" i="5" s="1"/>
  <c r="AU10" i="6"/>
  <c r="AX10" i="6" s="1"/>
  <c r="AU11" i="6"/>
  <c r="AX11" i="6" s="1"/>
  <c r="AU8" i="6"/>
  <c r="AX8" i="6" s="1"/>
  <c r="AU7" i="6"/>
  <c r="AX7" i="6" s="1"/>
  <c r="AU4" i="6"/>
  <c r="AX4" i="6" s="1"/>
  <c r="AU3" i="6"/>
  <c r="AX3" i="6" s="1"/>
  <c r="AU6" i="6"/>
  <c r="AX6" i="6" s="1"/>
  <c r="AU5" i="6"/>
  <c r="AX5" i="6" s="1"/>
  <c r="AU2" i="6"/>
  <c r="AX2" i="6" s="1"/>
</calcChain>
</file>

<file path=xl/sharedStrings.xml><?xml version="1.0" encoding="utf-8"?>
<sst xmlns="http://schemas.openxmlformats.org/spreadsheetml/2006/main" count="372" uniqueCount="168">
  <si>
    <t>порядок</t>
  </si>
  <si>
    <t>ID</t>
  </si>
  <si>
    <t>Команда (фамилия капитана)</t>
  </si>
  <si>
    <t>Задача</t>
  </si>
  <si>
    <t>задача</t>
  </si>
  <si>
    <t>сумма жюри1</t>
  </si>
  <si>
    <t>сумма жюри2</t>
  </si>
  <si>
    <t>сумма жюри3</t>
  </si>
  <si>
    <t>сумма жюри4</t>
  </si>
  <si>
    <t>сумма жюри5</t>
  </si>
  <si>
    <t>сумма жюри6</t>
  </si>
  <si>
    <t>среднее за проект</t>
  </si>
  <si>
    <t>сумма жюри7</t>
  </si>
  <si>
    <t>сумма жюри8</t>
  </si>
  <si>
    <t>Средний балл за теор</t>
  </si>
  <si>
    <t>место</t>
  </si>
  <si>
    <t>score</t>
  </si>
  <si>
    <t>4237</t>
  </si>
  <si>
    <t>4022</t>
  </si>
  <si>
    <t>3984</t>
  </si>
  <si>
    <t>Биофак и ФФМ МГУ - Фоменко Сергей</t>
  </si>
  <si>
    <t>Насекомые-посыльные</t>
  </si>
  <si>
    <t>Биофак МГУ, Биотех МГУ - Морозова Марина</t>
  </si>
  <si>
    <t>ФББ МГУ - Азбукина Надежда</t>
  </si>
  <si>
    <t>Безберёзовик</t>
  </si>
  <si>
    <t>Humanitarian aid</t>
  </si>
  <si>
    <t>I</t>
  </si>
  <si>
    <t>4223</t>
  </si>
  <si>
    <t>Биофак МГУ, Биофак ВШЭ - Гараев Азат</t>
  </si>
  <si>
    <t>Cells' passport</t>
  </si>
  <si>
    <t>II</t>
  </si>
  <si>
    <t>4056</t>
  </si>
  <si>
    <t>FBB MSU - Бусыгин Сергей</t>
  </si>
  <si>
    <t>Safe and sound Cas9</t>
  </si>
  <si>
    <t>3960</t>
  </si>
  <si>
    <t>Биофак МГУ - Янушкевич Сергей</t>
  </si>
  <si>
    <t>Wild CAR-T</t>
  </si>
  <si>
    <t>4266</t>
  </si>
  <si>
    <t>Биофак МГУ - Фёдоров  Дмитрий</t>
  </si>
  <si>
    <t>Черноморская Марикультура</t>
  </si>
  <si>
    <t>III</t>
  </si>
  <si>
    <t>4052</t>
  </si>
  <si>
    <t>4166</t>
  </si>
  <si>
    <t>Biological Faculty SPSU - Данилов Лаврентий</t>
  </si>
  <si>
    <t>ФЕН НГУ - Свиязов  Сергей</t>
  </si>
  <si>
    <t>Контроль роста</t>
  </si>
  <si>
    <t>4073</t>
  </si>
  <si>
    <t>Биофак МГУ - Тихомиров Никита</t>
  </si>
  <si>
    <t>Беспроигрышная стратегия</t>
  </si>
  <si>
    <t>3962</t>
  </si>
  <si>
    <t>Faculty of Biology MSU, FBB MSU - Чевокина Елизавета</t>
  </si>
  <si>
    <t>Fiat Lux!</t>
  </si>
  <si>
    <t>4219</t>
  </si>
  <si>
    <t>Биофак СПбГУ - Таранов Александр</t>
  </si>
  <si>
    <t>4131</t>
  </si>
  <si>
    <t>Neuroparasitology</t>
  </si>
  <si>
    <t>Биофак СПбГУ, Науки о жизни СколТех - Золотарев Андрей</t>
  </si>
  <si>
    <t>Зеленый фотоэлемент</t>
  </si>
  <si>
    <t>4262</t>
  </si>
  <si>
    <t>Биофак СПбГУ - Ярошенко Владислав</t>
  </si>
  <si>
    <t>Кроличья погибель</t>
  </si>
  <si>
    <t>4165</t>
  </si>
  <si>
    <t>Biological Faculty MSU - Филенко Павел</t>
  </si>
  <si>
    <t>Fiat Lux! </t>
  </si>
  <si>
    <t>4134</t>
  </si>
  <si>
    <t xml:space="preserve">Биологические науки, Назарбаев Университет -  Адылхан Арай </t>
  </si>
  <si>
    <t>4105</t>
  </si>
  <si>
    <t>Биофак МГУ - Целлариус Федор</t>
  </si>
  <si>
    <t>4140</t>
  </si>
  <si>
    <t>Живое ископаемое</t>
  </si>
  <si>
    <t>ИББМ, Университет Лобачевского - Савюк Мария</t>
  </si>
  <si>
    <t>3972</t>
  </si>
  <si>
    <t>IFMB KFU - Декан Александр</t>
  </si>
  <si>
    <t>Minimal ligands</t>
  </si>
  <si>
    <t>4249</t>
  </si>
  <si>
    <t>Биофак МГУ - Сибирякина Дарья</t>
  </si>
  <si>
    <t>Мамонты против потепления</t>
  </si>
  <si>
    <t>4016</t>
  </si>
  <si>
    <t>MSU биофак, ФФМ, Universitá di Padova - Цедилина Татьяна</t>
  </si>
  <si>
    <t>Chromatin engineering</t>
  </si>
  <si>
    <t>4205</t>
  </si>
  <si>
    <t>Биофак ИАТЭ НИЯУ МИФИ  - Балдов Денис</t>
  </si>
  <si>
    <t>Голубая кровь</t>
  </si>
  <si>
    <t>4019</t>
  </si>
  <si>
    <t>Биофак СПбГУ, Биофак МГУ - Глушкевич Анна</t>
  </si>
  <si>
    <t>4093</t>
  </si>
  <si>
    <t>Pediatric Faculty BSMU - Капитонов Андрей</t>
  </si>
  <si>
    <t>4280</t>
  </si>
  <si>
    <t>Сборная СПбГУ, СПХФУ, СПбПУ - Шарапенков Эдуард</t>
  </si>
  <si>
    <t>Растительная колбаса</t>
  </si>
  <si>
    <t>4244</t>
  </si>
  <si>
    <t>РГАУ МСХА им. Тимирязева - Мостовщикова Пелагея</t>
  </si>
  <si>
    <t>4005</t>
  </si>
  <si>
    <t>ИФХиБ НИУ БелГУ - Кононова Маргарита</t>
  </si>
  <si>
    <t>Чистящая биопленка</t>
  </si>
  <si>
    <t>4154</t>
  </si>
  <si>
    <t>Биофак МГУ - Мазакина Виолетта</t>
  </si>
  <si>
    <t>Терраформинг дома</t>
  </si>
  <si>
    <t>3963</t>
  </si>
  <si>
    <t xml:space="preserve">Биофак БГУ - Плескунов Андрей </t>
  </si>
  <si>
    <t>Котроль роста</t>
  </si>
  <si>
    <t>3964</t>
  </si>
  <si>
    <t>БИОФАК СГУ - Шавишвили Ирина</t>
  </si>
  <si>
    <t>4284</t>
  </si>
  <si>
    <t>РГПУ им. Герцена - Паншин Даниил</t>
  </si>
  <si>
    <t>Альгоклининг</t>
  </si>
  <si>
    <t>4120</t>
  </si>
  <si>
    <t>КФУ Вернадского  - Пивоварчук Анастасия</t>
  </si>
  <si>
    <t>Заповедные степи</t>
  </si>
  <si>
    <t>4028</t>
  </si>
  <si>
    <t>Биофак ЧелГУ - Икрин Алексей</t>
  </si>
  <si>
    <t>4251</t>
  </si>
  <si>
    <t xml:space="preserve">НмИЦ им.Алмазова - Позднякова  Алиса </t>
  </si>
  <si>
    <t>Дудов</t>
  </si>
  <si>
    <t>среднее</t>
  </si>
  <si>
    <t>Лечфак ПСПбГМУ - Цыба Дарья</t>
  </si>
  <si>
    <t>Биофак МГУ, Биофак СПбГУ - Смутин Даниил</t>
  </si>
  <si>
    <t>Толерантность</t>
  </si>
  <si>
    <t>РНИМУ, Биофак МГУ - Кириллова Дарья</t>
  </si>
  <si>
    <t>Нейродегенерация</t>
  </si>
  <si>
    <t>БТФ МГУ - ГоловичеваВиктория</t>
  </si>
  <si>
    <t>Биофак МГУ - Бахтурин Андрей</t>
  </si>
  <si>
    <t>Биофак МГУ - Макарова Анна</t>
  </si>
  <si>
    <t>Нейропаразитология</t>
  </si>
  <si>
    <t>Биофак МГУ - Фунтова Юлия</t>
  </si>
  <si>
    <t>биофак и ФФМ МГУ - Охтиенко Анастасия</t>
  </si>
  <si>
    <t>Доставка наночастиц</t>
  </si>
  <si>
    <t>Биофак МГУ - Кабиольский Илья</t>
  </si>
  <si>
    <t>ФФМ МГУ, МШМБ Первый МГМУ, Лечебный факультет КГМУ - Гафурова Чулпан</t>
  </si>
  <si>
    <t>клеточный паспорт</t>
  </si>
  <si>
    <t>Биофак+Медфак СПбГУ - Девяткин Дмитрий</t>
  </si>
  <si>
    <t>Джетлаг</t>
  </si>
  <si>
    <t>Медфак и биофак СПбГУ - Базикалова Виктория</t>
  </si>
  <si>
    <t xml:space="preserve"> </t>
  </si>
  <si>
    <t>Биофак МГУ - Катруха Вероника</t>
  </si>
  <si>
    <t>Вирус устойчивости</t>
  </si>
  <si>
    <t>номер билета</t>
  </si>
  <si>
    <t>Биофак МГУ - Беляева Валентина</t>
  </si>
  <si>
    <t>Живой Cas9</t>
  </si>
  <si>
    <t>Биофак МГУ - Моторин Никита</t>
  </si>
  <si>
    <t>Минимальные лиганды</t>
  </si>
  <si>
    <t>Биотех ВШЭ Биофак МГУ Биотех ИТХТ - Веселков Алексей</t>
  </si>
  <si>
    <t>Да будет свет</t>
  </si>
  <si>
    <t>ФЕН НГУ - МуравьёваАнна</t>
  </si>
  <si>
    <t>Биофак МГУ - Капитонова Анна</t>
  </si>
  <si>
    <t>Биофак МГУ - Егоркин Никита</t>
  </si>
  <si>
    <t>ФЕН НГУ - Шабурова Елизавета</t>
  </si>
  <si>
    <t>Гуманитарная помощь</t>
  </si>
  <si>
    <t>Биофак МГУ - Муромцев Антон</t>
  </si>
  <si>
    <t>Биофак МГУ - Иванова Анастасия</t>
  </si>
  <si>
    <t>ФЕН НГУ, ФББ МГУ - Красников Андрей</t>
  </si>
  <si>
    <t>хроматиновая инженерия</t>
  </si>
  <si>
    <t>Биофак МГУ - Кругликов Роман</t>
  </si>
  <si>
    <t>Молекулярный Кювье</t>
  </si>
  <si>
    <t>Биофак МГУ- ДьяченкоАнна</t>
  </si>
  <si>
    <t>Учебный центр Института белка РАН - Сонец Игнат</t>
  </si>
  <si>
    <t>Новое платье короля</t>
  </si>
  <si>
    <t>Биофак МГУ - Архипова Елизавета</t>
  </si>
  <si>
    <t>МБФ РНИМУ, Педфак СПбГПМУ - Кудрявский Вячеслав</t>
  </si>
  <si>
    <t>Шаттл-вирус</t>
  </si>
  <si>
    <t>Биофак УрФУ - Григорьева Елена</t>
  </si>
  <si>
    <t>ФЕН и МедФ НГУ - Щукин Данил</t>
  </si>
  <si>
    <t>Антимагия</t>
  </si>
  <si>
    <t>Биофак МГУ - Абушинова Герел</t>
  </si>
  <si>
    <t>ЛФ МГМУ - Фокина Наталья</t>
  </si>
  <si>
    <t>диплом</t>
  </si>
  <si>
    <t>среднее по команде</t>
  </si>
  <si>
    <t>не приехали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</si>
</sst>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Arial"/>
    </font>
    <font>
      <b/>
      <sz val="11"/>
      <color theme="1"/>
      <name val="Calibri"/>
    </font>
    <font>
      <b/>
      <sz val="11"/>
      <color theme="1"/>
      <name val="Arial"/>
    </font>
    <font>
      <b/>
      <sz val="11"/>
      <color rgb="FF000000"/>
      <name val="Arial"/>
    </font>
    <font>
      <b/>
      <sz val="11"/>
      <color rgb="FF000000"/>
      <name val="Calibri"/>
    </font>
    <font>
      <sz val="11"/>
      <color theme="1"/>
      <name val="Calibri"/>
    </font>
    <font>
      <b/>
      <sz val="11"/>
      <name val="Arial"/>
    </font>
    <font>
      <sz val="11"/>
      <color theme="1"/>
      <name val="Calibri"/>
    </font>
    <font>
      <sz val="11"/>
      <color rgb="FF201F1E"/>
      <name val="Calibri"/>
    </font>
    <font>
      <sz val="11"/>
      <name val="Arial"/>
    </font>
    <font>
      <sz val="11"/>
      <color rgb="FF222222"/>
      <name val="Calibri"/>
    </font>
    <font>
      <sz val="11"/>
      <color rgb="FF000000"/>
      <name val="Calibri"/>
    </font>
    <font>
      <sz val="11"/>
      <name val="Calibri"/>
    </font>
    <font>
      <sz val="11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FFD965"/>
        <bgColor rgb="FFFFD965"/>
      </patternFill>
    </fill>
    <fill>
      <patternFill patternType="solid">
        <fgColor rgb="FF8EAADB"/>
        <bgColor rgb="FF8EAADB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FFE699"/>
        <bgColor rgb="FFFFE699"/>
      </patternFill>
    </fill>
    <fill>
      <patternFill patternType="solid">
        <fgColor rgb="FFF4B084"/>
        <bgColor rgb="FFF4B084"/>
      </patternFill>
    </fill>
    <fill>
      <patternFill patternType="solid">
        <fgColor rgb="FFFCE4D6"/>
        <bgColor rgb="FFFCE4D6"/>
      </patternFill>
    </fill>
    <fill>
      <patternFill patternType="solid">
        <fgColor rgb="FFDDEBF7"/>
        <bgColor rgb="FFDDEBF7"/>
      </patternFill>
    </fill>
    <fill>
      <patternFill patternType="solid">
        <fgColor rgb="FF548235"/>
        <bgColor rgb="FF548235"/>
      </patternFill>
    </fill>
    <fill>
      <patternFill patternType="solid">
        <fgColor rgb="FF70AD47"/>
        <bgColor rgb="FF70AD47"/>
      </patternFill>
    </fill>
  </fills>
  <borders count="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164" fontId="3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164" fontId="6" fillId="0" borderId="0" xfId="0" applyNumberFormat="1" applyFont="1" applyAlignment="1"/>
    <xf numFmtId="0" fontId="5" fillId="0" borderId="0" xfId="0" applyFont="1" applyAlignment="1">
      <alignment horizontal="center"/>
    </xf>
    <xf numFmtId="2" fontId="3" fillId="0" borderId="0" xfId="0" applyNumberFormat="1" applyFont="1" applyAlignment="1"/>
    <xf numFmtId="0" fontId="5" fillId="0" borderId="0" xfId="0" applyFont="1"/>
    <xf numFmtId="0" fontId="7" fillId="2" borderId="2" xfId="0" applyFont="1" applyFill="1" applyBorder="1"/>
    <xf numFmtId="0" fontId="7" fillId="3" borderId="2" xfId="0" applyFont="1" applyFill="1" applyBorder="1"/>
    <xf numFmtId="0" fontId="7" fillId="4" borderId="2" xfId="0" applyFont="1" applyFill="1" applyBorder="1"/>
    <xf numFmtId="0" fontId="7" fillId="0" borderId="0" xfId="0" applyFont="1"/>
    <xf numFmtId="0" fontId="8" fillId="0" borderId="0" xfId="0" applyFont="1"/>
    <xf numFmtId="0" fontId="5" fillId="0" borderId="1" xfId="0" applyFont="1" applyBorder="1" applyAlignment="1"/>
    <xf numFmtId="164" fontId="9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2" fontId="9" fillId="0" borderId="0" xfId="0" applyNumberFormat="1" applyFont="1"/>
    <xf numFmtId="0" fontId="10" fillId="0" borderId="0" xfId="0" applyFont="1"/>
    <xf numFmtId="0" fontId="11" fillId="0" borderId="0" xfId="0" applyFont="1"/>
    <xf numFmtId="0" fontId="5" fillId="0" borderId="0" xfId="0" applyFont="1"/>
    <xf numFmtId="0" fontId="9" fillId="0" borderId="0" xfId="0" applyFont="1" applyAlignment="1">
      <alignment horizontal="right"/>
    </xf>
    <xf numFmtId="0" fontId="1" fillId="5" borderId="0" xfId="0" applyFont="1" applyFill="1"/>
    <xf numFmtId="0" fontId="5" fillId="5" borderId="0" xfId="0" applyFont="1" applyFill="1"/>
    <xf numFmtId="0" fontId="6" fillId="0" borderId="0" xfId="0" applyFont="1" applyAlignment="1"/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1" fillId="6" borderId="0" xfId="0" applyFont="1" applyFill="1"/>
    <xf numFmtId="0" fontId="5" fillId="6" borderId="0" xfId="0" applyFont="1" applyFill="1"/>
    <xf numFmtId="0" fontId="11" fillId="0" borderId="0" xfId="0" applyFont="1" applyAlignment="1"/>
    <xf numFmtId="0" fontId="7" fillId="6" borderId="0" xfId="0" applyFont="1" applyFill="1" applyAlignment="1">
      <alignment horizontal="right"/>
    </xf>
    <xf numFmtId="0" fontId="7" fillId="0" borderId="0" xfId="0" applyFont="1" applyAlignment="1"/>
    <xf numFmtId="0" fontId="7" fillId="5" borderId="0" xfId="0" applyFont="1" applyFill="1" applyAlignment="1">
      <alignment horizontal="right"/>
    </xf>
    <xf numFmtId="0" fontId="12" fillId="7" borderId="0" xfId="0" applyFont="1" applyFill="1" applyAlignment="1">
      <alignment horizontal="right"/>
    </xf>
    <xf numFmtId="0" fontId="7" fillId="2" borderId="2" xfId="0" applyFont="1" applyFill="1" applyBorder="1" applyAlignment="1"/>
    <xf numFmtId="0" fontId="7" fillId="0" borderId="0" xfId="0" applyFont="1" applyAlignment="1">
      <alignment horizontal="center"/>
    </xf>
    <xf numFmtId="0" fontId="7" fillId="2" borderId="3" xfId="0" applyFont="1" applyFill="1" applyBorder="1" applyAlignment="1"/>
    <xf numFmtId="0" fontId="7" fillId="3" borderId="2" xfId="0" applyFont="1" applyFill="1" applyBorder="1" applyAlignment="1"/>
    <xf numFmtId="0" fontId="7" fillId="3" borderId="3" xfId="0" applyFont="1" applyFill="1" applyBorder="1" applyAlignment="1"/>
    <xf numFmtId="0" fontId="7" fillId="4" borderId="2" xfId="0" applyFont="1" applyFill="1" applyBorder="1" applyAlignment="1"/>
    <xf numFmtId="0" fontId="7" fillId="4" borderId="3" xfId="0" applyFont="1" applyFill="1" applyBorder="1" applyAlignment="1"/>
    <xf numFmtId="0" fontId="4" fillId="0" borderId="0" xfId="0" applyFont="1" applyAlignment="1"/>
    <xf numFmtId="2" fontId="6" fillId="0" borderId="0" xfId="0" applyNumberFormat="1" applyFont="1"/>
    <xf numFmtId="0" fontId="11" fillId="0" borderId="0" xfId="0" applyFont="1" applyAlignment="1">
      <alignment horizontal="right"/>
    </xf>
    <xf numFmtId="0" fontId="7" fillId="8" borderId="0" xfId="0" applyFont="1" applyFill="1" applyAlignment="1">
      <alignment horizontal="right"/>
    </xf>
    <xf numFmtId="0" fontId="11" fillId="9" borderId="0" xfId="0" applyFont="1" applyFill="1" applyAlignment="1">
      <alignment horizontal="right"/>
    </xf>
    <xf numFmtId="0" fontId="11" fillId="10" borderId="0" xfId="0" applyFont="1" applyFill="1" applyAlignment="1">
      <alignment horizontal="right"/>
    </xf>
    <xf numFmtId="0" fontId="11" fillId="11" borderId="0" xfId="0" applyFont="1" applyFill="1" applyAlignment="1">
      <alignment horizontal="right"/>
    </xf>
    <xf numFmtId="0" fontId="11" fillId="8" borderId="0" xfId="0" applyFont="1" applyFill="1" applyAlignment="1">
      <alignment horizontal="right"/>
    </xf>
    <xf numFmtId="0" fontId="7" fillId="12" borderId="0" xfId="0" applyFont="1" applyFill="1" applyAlignment="1">
      <alignment horizontal="right"/>
    </xf>
    <xf numFmtId="0" fontId="7" fillId="0" borderId="2" xfId="0" applyFont="1" applyBorder="1"/>
    <xf numFmtId="0" fontId="7" fillId="9" borderId="0" xfId="0" applyFont="1" applyFill="1" applyAlignment="1">
      <alignment horizontal="right"/>
    </xf>
    <xf numFmtId="0" fontId="11" fillId="13" borderId="0" xfId="0" applyFont="1" applyFill="1" applyAlignment="1">
      <alignment horizontal="right"/>
    </xf>
    <xf numFmtId="0" fontId="13" fillId="0" borderId="0" xfId="0" applyFont="1" applyAlignment="1"/>
    <xf numFmtId="2" fontId="4" fillId="0" borderId="0" xfId="0" applyNumberFormat="1" applyFont="1" applyAlignment="1"/>
    <xf numFmtId="2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99"/>
  <sheetViews>
    <sheetView workbookViewId="0">
      <selection activeCell="E21" sqref="E21"/>
    </sheetView>
  </sheetViews>
  <sheetFormatPr defaultColWidth="12.625" defaultRowHeight="15" customHeight="1" x14ac:dyDescent="0.2"/>
  <cols>
    <col min="1" max="2" width="7.625" customWidth="1"/>
    <col min="3" max="3" width="51" customWidth="1"/>
    <col min="4" max="4" width="23.625" customWidth="1"/>
    <col min="5" max="36" width="7.625" customWidth="1"/>
    <col min="37" max="38" width="7.625" style="68" customWidth="1"/>
    <col min="39" max="51" width="7.625" customWidth="1"/>
  </cols>
  <sheetData>
    <row r="1" spans="1:51" ht="45" x14ac:dyDescent="0.25">
      <c r="A1" s="1" t="s">
        <v>0</v>
      </c>
      <c r="B1" s="1" t="s">
        <v>1</v>
      </c>
      <c r="C1" s="1" t="s">
        <v>2</v>
      </c>
      <c r="D1" s="1" t="s">
        <v>4</v>
      </c>
      <c r="E1" s="3"/>
      <c r="F1" s="3"/>
      <c r="G1" s="3"/>
      <c r="H1" s="3"/>
      <c r="I1" s="3"/>
      <c r="J1" s="5" t="s">
        <v>5</v>
      </c>
      <c r="K1" s="3"/>
      <c r="L1" s="3"/>
      <c r="M1" s="3"/>
      <c r="N1" s="3"/>
      <c r="O1" s="3"/>
      <c r="P1" s="5" t="s">
        <v>6</v>
      </c>
      <c r="Q1" s="3"/>
      <c r="R1" s="3"/>
      <c r="S1" s="3"/>
      <c r="T1" s="3"/>
      <c r="U1" s="3"/>
      <c r="V1" s="5" t="s">
        <v>7</v>
      </c>
      <c r="W1" s="3"/>
      <c r="X1" s="3"/>
      <c r="Y1" s="3"/>
      <c r="Z1" s="3"/>
      <c r="AA1" s="3"/>
      <c r="AB1" s="5" t="s">
        <v>8</v>
      </c>
      <c r="AC1" s="3"/>
      <c r="AD1" s="3"/>
      <c r="AE1" s="3"/>
      <c r="AF1" s="3"/>
      <c r="AG1" s="3"/>
      <c r="AH1" s="5" t="s">
        <v>9</v>
      </c>
      <c r="AI1" s="9" t="s">
        <v>11</v>
      </c>
      <c r="AJ1" s="1" t="s">
        <v>1</v>
      </c>
      <c r="AK1" s="67" t="s">
        <v>14</v>
      </c>
      <c r="AL1" s="17" t="s">
        <v>16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x14ac:dyDescent="0.25">
      <c r="A2" s="18">
        <v>3</v>
      </c>
      <c r="B2" s="21" t="s">
        <v>18</v>
      </c>
      <c r="C2" s="22" t="s">
        <v>23</v>
      </c>
      <c r="D2" s="23" t="s">
        <v>25</v>
      </c>
      <c r="E2" s="13">
        <v>7</v>
      </c>
      <c r="F2" s="13">
        <v>10</v>
      </c>
      <c r="G2" s="13">
        <v>10</v>
      </c>
      <c r="H2" s="13">
        <v>4</v>
      </c>
      <c r="I2" s="13">
        <v>5</v>
      </c>
      <c r="J2" s="24">
        <f t="shared" ref="J2:J13" si="0">SUM(E2:I2)</f>
        <v>36</v>
      </c>
      <c r="K2" s="13">
        <v>8</v>
      </c>
      <c r="L2" s="13">
        <v>13</v>
      </c>
      <c r="M2" s="13">
        <v>8</v>
      </c>
      <c r="N2" s="13">
        <v>4</v>
      </c>
      <c r="O2" s="13">
        <v>5</v>
      </c>
      <c r="P2" s="24">
        <f t="shared" ref="P2:P13" si="1">SUM(K2:O2)</f>
        <v>38</v>
      </c>
      <c r="Q2" s="13">
        <v>8</v>
      </c>
      <c r="R2" s="13">
        <v>12</v>
      </c>
      <c r="S2" s="13">
        <v>6</v>
      </c>
      <c r="T2" s="13">
        <v>4</v>
      </c>
      <c r="U2" s="13">
        <v>6</v>
      </c>
      <c r="V2" s="24">
        <f t="shared" ref="V2:V13" si="2">SUM(Q2:U2)</f>
        <v>36</v>
      </c>
      <c r="W2" s="13">
        <v>5</v>
      </c>
      <c r="X2" s="13">
        <v>10</v>
      </c>
      <c r="Y2" s="13">
        <v>7</v>
      </c>
      <c r="Z2" s="13">
        <v>5</v>
      </c>
      <c r="AA2" s="13">
        <v>7</v>
      </c>
      <c r="AB2" s="24">
        <f t="shared" ref="AB2:AB13" si="3">SUM(W2:AA2)</f>
        <v>34</v>
      </c>
      <c r="AC2" s="13">
        <v>9</v>
      </c>
      <c r="AD2" s="13">
        <v>10</v>
      </c>
      <c r="AE2" s="13">
        <v>10</v>
      </c>
      <c r="AF2" s="13">
        <v>5</v>
      </c>
      <c r="AG2" s="13">
        <v>9</v>
      </c>
      <c r="AH2" s="24">
        <f t="shared" ref="AH2:AH13" si="4">SUM(AC2:AG2)</f>
        <v>43</v>
      </c>
      <c r="AI2" s="18">
        <f t="shared" ref="AI2:AI13" si="5">AVERAGE(J2,P2,V2,AB2,AH2)</f>
        <v>37.4</v>
      </c>
      <c r="AJ2" s="21" t="s">
        <v>18</v>
      </c>
      <c r="AK2" s="28">
        <v>45.125</v>
      </c>
      <c r="AL2" s="28">
        <f t="shared" ref="AL2:AL13" si="6">2*AI2+AK2</f>
        <v>119.925</v>
      </c>
      <c r="AM2" s="13" t="s">
        <v>26</v>
      </c>
    </row>
    <row r="3" spans="1:51" x14ac:dyDescent="0.25">
      <c r="A3" s="18">
        <v>9</v>
      </c>
      <c r="B3" s="21" t="s">
        <v>27</v>
      </c>
      <c r="C3" s="22" t="s">
        <v>28</v>
      </c>
      <c r="D3" s="18" t="s">
        <v>29</v>
      </c>
      <c r="E3" s="13">
        <v>10</v>
      </c>
      <c r="F3" s="13">
        <v>7</v>
      </c>
      <c r="G3" s="13">
        <v>7</v>
      </c>
      <c r="H3" s="13">
        <v>4</v>
      </c>
      <c r="I3" s="13">
        <v>5</v>
      </c>
      <c r="J3" s="24">
        <f t="shared" si="0"/>
        <v>33</v>
      </c>
      <c r="K3" s="13">
        <v>10</v>
      </c>
      <c r="L3" s="13">
        <v>14</v>
      </c>
      <c r="M3" s="13">
        <v>8</v>
      </c>
      <c r="N3" s="13">
        <v>5</v>
      </c>
      <c r="O3" s="13">
        <v>5</v>
      </c>
      <c r="P3" s="24">
        <f t="shared" si="1"/>
        <v>42</v>
      </c>
      <c r="Q3" s="13">
        <v>6</v>
      </c>
      <c r="R3" s="13">
        <v>9</v>
      </c>
      <c r="S3" s="13">
        <v>3</v>
      </c>
      <c r="T3" s="13">
        <v>2</v>
      </c>
      <c r="U3" s="13">
        <v>6</v>
      </c>
      <c r="V3" s="24">
        <f t="shared" si="2"/>
        <v>26</v>
      </c>
      <c r="W3" s="13">
        <v>10</v>
      </c>
      <c r="X3" s="13">
        <v>10</v>
      </c>
      <c r="Y3" s="13">
        <v>7</v>
      </c>
      <c r="Z3" s="13">
        <v>4</v>
      </c>
      <c r="AA3" s="13">
        <v>6</v>
      </c>
      <c r="AB3" s="24">
        <f t="shared" si="3"/>
        <v>37</v>
      </c>
      <c r="AC3" s="13">
        <v>8</v>
      </c>
      <c r="AD3" s="13">
        <v>10</v>
      </c>
      <c r="AE3" s="13">
        <v>7</v>
      </c>
      <c r="AF3" s="13">
        <v>4</v>
      </c>
      <c r="AG3" s="13">
        <v>7</v>
      </c>
      <c r="AH3" s="24">
        <f t="shared" si="4"/>
        <v>36</v>
      </c>
      <c r="AI3" s="18">
        <f t="shared" si="5"/>
        <v>34.799999999999997</v>
      </c>
      <c r="AJ3" s="21" t="s">
        <v>27</v>
      </c>
      <c r="AK3" s="28">
        <v>50.25</v>
      </c>
      <c r="AL3" s="28">
        <f t="shared" si="6"/>
        <v>119.85</v>
      </c>
      <c r="AM3" s="13" t="s">
        <v>30</v>
      </c>
    </row>
    <row r="4" spans="1:51" x14ac:dyDescent="0.25">
      <c r="A4" s="18">
        <v>10</v>
      </c>
      <c r="B4" s="21" t="s">
        <v>31</v>
      </c>
      <c r="C4" s="22" t="s">
        <v>32</v>
      </c>
      <c r="D4" s="23" t="s">
        <v>33</v>
      </c>
      <c r="E4" s="13">
        <v>10</v>
      </c>
      <c r="F4" s="13">
        <v>12</v>
      </c>
      <c r="G4" s="13">
        <v>8</v>
      </c>
      <c r="H4" s="13">
        <v>5</v>
      </c>
      <c r="I4" s="13">
        <v>5</v>
      </c>
      <c r="J4" s="24">
        <f t="shared" si="0"/>
        <v>40</v>
      </c>
      <c r="K4" s="13">
        <v>10</v>
      </c>
      <c r="L4" s="13">
        <v>14</v>
      </c>
      <c r="M4" s="13">
        <v>9</v>
      </c>
      <c r="N4" s="13">
        <v>5</v>
      </c>
      <c r="O4" s="13">
        <v>5</v>
      </c>
      <c r="P4" s="24">
        <f t="shared" si="1"/>
        <v>43</v>
      </c>
      <c r="Q4" s="13">
        <v>7</v>
      </c>
      <c r="R4" s="13">
        <v>10</v>
      </c>
      <c r="S4" s="13">
        <v>3</v>
      </c>
      <c r="T4" s="13">
        <v>4</v>
      </c>
      <c r="U4" s="13">
        <v>6</v>
      </c>
      <c r="V4" s="24">
        <f t="shared" si="2"/>
        <v>30</v>
      </c>
      <c r="W4" s="13">
        <v>9</v>
      </c>
      <c r="X4" s="13">
        <v>7</v>
      </c>
      <c r="Y4" s="13">
        <v>8</v>
      </c>
      <c r="Z4" s="13">
        <v>5</v>
      </c>
      <c r="AA4" s="13">
        <v>6</v>
      </c>
      <c r="AB4" s="24">
        <f t="shared" si="3"/>
        <v>35</v>
      </c>
      <c r="AC4" s="13">
        <v>8</v>
      </c>
      <c r="AD4" s="13">
        <v>10</v>
      </c>
      <c r="AE4" s="13">
        <v>8</v>
      </c>
      <c r="AF4" s="13">
        <v>5</v>
      </c>
      <c r="AG4" s="13">
        <v>5</v>
      </c>
      <c r="AH4" s="24">
        <f t="shared" si="4"/>
        <v>36</v>
      </c>
      <c r="AI4" s="18">
        <f t="shared" si="5"/>
        <v>36.799999999999997</v>
      </c>
      <c r="AJ4" s="21" t="s">
        <v>31</v>
      </c>
      <c r="AK4" s="28">
        <v>45.125</v>
      </c>
      <c r="AL4" s="28">
        <f t="shared" si="6"/>
        <v>118.72499999999999</v>
      </c>
      <c r="AM4" s="13" t="s">
        <v>30</v>
      </c>
    </row>
    <row r="5" spans="1:51" x14ac:dyDescent="0.25">
      <c r="A5" s="18">
        <v>2</v>
      </c>
      <c r="B5" s="21" t="s">
        <v>34</v>
      </c>
      <c r="C5" s="22" t="s">
        <v>35</v>
      </c>
      <c r="D5" s="18" t="s">
        <v>36</v>
      </c>
      <c r="E5" s="13">
        <v>7</v>
      </c>
      <c r="F5" s="13">
        <v>7</v>
      </c>
      <c r="G5" s="13">
        <v>7</v>
      </c>
      <c r="H5" s="13">
        <v>4</v>
      </c>
      <c r="I5" s="13">
        <v>6</v>
      </c>
      <c r="J5" s="24">
        <f t="shared" si="0"/>
        <v>31</v>
      </c>
      <c r="K5" s="13">
        <v>7</v>
      </c>
      <c r="L5" s="13">
        <v>11</v>
      </c>
      <c r="M5" s="13">
        <v>7</v>
      </c>
      <c r="N5" s="13">
        <v>3</v>
      </c>
      <c r="O5" s="13">
        <v>6</v>
      </c>
      <c r="P5" s="24">
        <f t="shared" si="1"/>
        <v>34</v>
      </c>
      <c r="Q5" s="13">
        <v>8</v>
      </c>
      <c r="R5" s="13">
        <v>10</v>
      </c>
      <c r="S5" s="13">
        <v>3</v>
      </c>
      <c r="T5" s="13">
        <v>3</v>
      </c>
      <c r="U5" s="13">
        <v>7</v>
      </c>
      <c r="V5" s="24">
        <f t="shared" si="2"/>
        <v>31</v>
      </c>
      <c r="W5" s="13">
        <v>8</v>
      </c>
      <c r="X5" s="13">
        <v>9</v>
      </c>
      <c r="Y5" s="13">
        <v>7</v>
      </c>
      <c r="Z5" s="13">
        <v>5</v>
      </c>
      <c r="AA5" s="13">
        <v>8</v>
      </c>
      <c r="AB5" s="24">
        <f t="shared" si="3"/>
        <v>37</v>
      </c>
      <c r="AC5" s="13">
        <v>8</v>
      </c>
      <c r="AD5" s="13">
        <v>11</v>
      </c>
      <c r="AE5" s="13">
        <v>9</v>
      </c>
      <c r="AF5" s="13">
        <v>5</v>
      </c>
      <c r="AG5" s="13">
        <v>9</v>
      </c>
      <c r="AH5" s="24">
        <f t="shared" si="4"/>
        <v>42</v>
      </c>
      <c r="AI5" s="18">
        <f t="shared" si="5"/>
        <v>35</v>
      </c>
      <c r="AJ5" s="21" t="s">
        <v>34</v>
      </c>
      <c r="AK5" s="28">
        <v>45.125</v>
      </c>
      <c r="AL5" s="28">
        <f t="shared" si="6"/>
        <v>115.125</v>
      </c>
      <c r="AM5" s="13" t="s">
        <v>40</v>
      </c>
    </row>
    <row r="6" spans="1:51" x14ac:dyDescent="0.25">
      <c r="A6" s="18">
        <v>6</v>
      </c>
      <c r="B6" s="21" t="s">
        <v>41</v>
      </c>
      <c r="C6" s="22" t="s">
        <v>43</v>
      </c>
      <c r="D6" s="23" t="s">
        <v>36</v>
      </c>
      <c r="E6" s="13">
        <v>9</v>
      </c>
      <c r="F6" s="13">
        <v>7</v>
      </c>
      <c r="G6" s="13">
        <v>8</v>
      </c>
      <c r="H6" s="13">
        <v>5</v>
      </c>
      <c r="I6" s="13">
        <v>5</v>
      </c>
      <c r="J6" s="24">
        <f t="shared" si="0"/>
        <v>34</v>
      </c>
      <c r="K6" s="13">
        <v>8</v>
      </c>
      <c r="L6" s="13">
        <v>13</v>
      </c>
      <c r="M6" s="13">
        <v>8</v>
      </c>
      <c r="N6" s="13">
        <v>4</v>
      </c>
      <c r="O6" s="13">
        <v>5</v>
      </c>
      <c r="P6" s="24">
        <f t="shared" si="1"/>
        <v>38</v>
      </c>
      <c r="Q6" s="13">
        <v>6</v>
      </c>
      <c r="R6" s="13">
        <v>10</v>
      </c>
      <c r="S6" s="13">
        <v>5</v>
      </c>
      <c r="T6" s="13">
        <v>2</v>
      </c>
      <c r="U6" s="13">
        <v>7</v>
      </c>
      <c r="V6" s="24">
        <f t="shared" si="2"/>
        <v>30</v>
      </c>
      <c r="W6" s="13">
        <v>9</v>
      </c>
      <c r="X6" s="13">
        <v>9</v>
      </c>
      <c r="Y6" s="13">
        <v>7</v>
      </c>
      <c r="Z6" s="13">
        <v>5</v>
      </c>
      <c r="AA6" s="13">
        <v>7</v>
      </c>
      <c r="AB6" s="24">
        <f t="shared" si="3"/>
        <v>37</v>
      </c>
      <c r="AC6" s="13">
        <v>10</v>
      </c>
      <c r="AD6" s="13">
        <v>12</v>
      </c>
      <c r="AE6" s="13">
        <v>9</v>
      </c>
      <c r="AF6" s="13">
        <v>5</v>
      </c>
      <c r="AG6" s="13">
        <v>7</v>
      </c>
      <c r="AH6" s="24">
        <f t="shared" si="4"/>
        <v>43</v>
      </c>
      <c r="AI6" s="18">
        <f t="shared" si="5"/>
        <v>36.4</v>
      </c>
      <c r="AJ6" s="21" t="s">
        <v>41</v>
      </c>
      <c r="AK6" s="28">
        <v>35</v>
      </c>
      <c r="AL6" s="28">
        <f t="shared" si="6"/>
        <v>107.8</v>
      </c>
      <c r="AM6" s="13" t="s">
        <v>40</v>
      </c>
    </row>
    <row r="7" spans="1:51" x14ac:dyDescent="0.25">
      <c r="A7" s="18">
        <v>8</v>
      </c>
      <c r="B7" s="21" t="s">
        <v>49</v>
      </c>
      <c r="C7" s="22" t="s">
        <v>50</v>
      </c>
      <c r="D7" s="23" t="s">
        <v>51</v>
      </c>
      <c r="E7" s="13">
        <v>7</v>
      </c>
      <c r="F7" s="13">
        <v>7</v>
      </c>
      <c r="G7" s="13">
        <v>7</v>
      </c>
      <c r="H7" s="13">
        <v>3</v>
      </c>
      <c r="I7" s="13">
        <v>5</v>
      </c>
      <c r="J7" s="24">
        <f t="shared" si="0"/>
        <v>29</v>
      </c>
      <c r="K7" s="13">
        <v>10</v>
      </c>
      <c r="L7" s="13">
        <v>10</v>
      </c>
      <c r="M7" s="13">
        <v>6</v>
      </c>
      <c r="N7" s="13">
        <v>4</v>
      </c>
      <c r="O7" s="13">
        <v>5</v>
      </c>
      <c r="P7" s="24">
        <f t="shared" si="1"/>
        <v>35</v>
      </c>
      <c r="Q7" s="13">
        <v>8</v>
      </c>
      <c r="R7" s="13">
        <v>11</v>
      </c>
      <c r="S7" s="13">
        <v>3</v>
      </c>
      <c r="T7" s="13">
        <v>4</v>
      </c>
      <c r="U7" s="13">
        <v>6</v>
      </c>
      <c r="V7" s="24">
        <f t="shared" si="2"/>
        <v>32</v>
      </c>
      <c r="W7" s="13">
        <v>8</v>
      </c>
      <c r="X7" s="13">
        <v>8</v>
      </c>
      <c r="Y7" s="13">
        <v>7</v>
      </c>
      <c r="Z7" s="13">
        <v>5</v>
      </c>
      <c r="AA7" s="13">
        <v>6</v>
      </c>
      <c r="AB7" s="24">
        <f t="shared" si="3"/>
        <v>34</v>
      </c>
      <c r="AC7" s="13">
        <v>10</v>
      </c>
      <c r="AD7" s="13">
        <v>9</v>
      </c>
      <c r="AE7" s="13">
        <v>7</v>
      </c>
      <c r="AF7" s="13">
        <v>4</v>
      </c>
      <c r="AG7" s="13">
        <v>7</v>
      </c>
      <c r="AH7" s="24">
        <f t="shared" si="4"/>
        <v>37</v>
      </c>
      <c r="AI7" s="18">
        <f t="shared" si="5"/>
        <v>33.4</v>
      </c>
      <c r="AJ7" s="21" t="s">
        <v>49</v>
      </c>
      <c r="AK7" s="28">
        <v>38.333333333333336</v>
      </c>
      <c r="AL7" s="28">
        <f t="shared" si="6"/>
        <v>105.13333333333333</v>
      </c>
    </row>
    <row r="8" spans="1:51" x14ac:dyDescent="0.25">
      <c r="A8" s="18">
        <v>1</v>
      </c>
      <c r="B8" s="21" t="s">
        <v>52</v>
      </c>
      <c r="C8" s="22" t="s">
        <v>53</v>
      </c>
      <c r="D8" s="30" t="s">
        <v>55</v>
      </c>
      <c r="E8" s="13">
        <v>7</v>
      </c>
      <c r="F8" s="13">
        <v>12</v>
      </c>
      <c r="G8" s="13">
        <v>8</v>
      </c>
      <c r="H8" s="13">
        <v>5</v>
      </c>
      <c r="I8" s="13">
        <v>5</v>
      </c>
      <c r="J8" s="24">
        <f t="shared" si="0"/>
        <v>37</v>
      </c>
      <c r="K8" s="13">
        <v>8</v>
      </c>
      <c r="L8" s="13">
        <v>13</v>
      </c>
      <c r="M8" s="13">
        <v>7</v>
      </c>
      <c r="N8" s="13">
        <v>4</v>
      </c>
      <c r="O8" s="13">
        <v>5</v>
      </c>
      <c r="P8" s="24">
        <f t="shared" si="1"/>
        <v>37</v>
      </c>
      <c r="Q8" s="13">
        <v>7</v>
      </c>
      <c r="R8" s="13">
        <v>12</v>
      </c>
      <c r="S8" s="13">
        <v>3</v>
      </c>
      <c r="T8" s="13">
        <v>4</v>
      </c>
      <c r="U8" s="13">
        <v>6</v>
      </c>
      <c r="V8" s="24">
        <f t="shared" si="2"/>
        <v>32</v>
      </c>
      <c r="W8" s="13">
        <v>7</v>
      </c>
      <c r="X8" s="13">
        <v>7</v>
      </c>
      <c r="Y8" s="13">
        <v>7</v>
      </c>
      <c r="Z8" s="13">
        <v>5</v>
      </c>
      <c r="AA8" s="13">
        <v>6</v>
      </c>
      <c r="AB8" s="24">
        <f t="shared" si="3"/>
        <v>32</v>
      </c>
      <c r="AC8" s="13">
        <v>8</v>
      </c>
      <c r="AD8" s="13">
        <v>9</v>
      </c>
      <c r="AE8" s="13">
        <v>8</v>
      </c>
      <c r="AF8" s="13">
        <v>5</v>
      </c>
      <c r="AG8" s="13">
        <v>7</v>
      </c>
      <c r="AH8" s="24">
        <f t="shared" si="4"/>
        <v>37</v>
      </c>
      <c r="AI8" s="18">
        <f t="shared" si="5"/>
        <v>35</v>
      </c>
      <c r="AJ8" s="21" t="s">
        <v>52</v>
      </c>
      <c r="AK8" s="28">
        <v>34.875</v>
      </c>
      <c r="AL8" s="28">
        <f t="shared" si="6"/>
        <v>104.875</v>
      </c>
    </row>
    <row r="9" spans="1:51" x14ac:dyDescent="0.25">
      <c r="A9" s="18">
        <v>11</v>
      </c>
      <c r="B9" s="21" t="s">
        <v>61</v>
      </c>
      <c r="C9" s="22" t="s">
        <v>62</v>
      </c>
      <c r="D9" s="23" t="s">
        <v>63</v>
      </c>
      <c r="E9" s="13">
        <v>10</v>
      </c>
      <c r="F9" s="13">
        <v>8</v>
      </c>
      <c r="G9" s="13">
        <v>9</v>
      </c>
      <c r="H9" s="13">
        <v>4</v>
      </c>
      <c r="I9" s="13">
        <v>5</v>
      </c>
      <c r="J9" s="24">
        <f t="shared" si="0"/>
        <v>36</v>
      </c>
      <c r="K9" s="13">
        <v>9</v>
      </c>
      <c r="L9" s="13">
        <v>13</v>
      </c>
      <c r="M9" s="13">
        <v>8</v>
      </c>
      <c r="N9" s="13">
        <v>4</v>
      </c>
      <c r="O9" s="13">
        <v>4</v>
      </c>
      <c r="P9" s="24">
        <f t="shared" si="1"/>
        <v>38</v>
      </c>
      <c r="Q9" s="13">
        <v>5</v>
      </c>
      <c r="R9" s="13">
        <v>8</v>
      </c>
      <c r="S9" s="13">
        <v>2</v>
      </c>
      <c r="T9" s="13">
        <v>1</v>
      </c>
      <c r="U9" s="13">
        <v>5</v>
      </c>
      <c r="V9" s="24">
        <f t="shared" si="2"/>
        <v>21</v>
      </c>
      <c r="W9" s="13">
        <v>8</v>
      </c>
      <c r="X9" s="13">
        <v>7</v>
      </c>
      <c r="Y9" s="13">
        <v>3</v>
      </c>
      <c r="Z9" s="13">
        <v>4</v>
      </c>
      <c r="AA9" s="13">
        <v>5</v>
      </c>
      <c r="AB9" s="24">
        <f t="shared" si="3"/>
        <v>27</v>
      </c>
      <c r="AC9" s="13">
        <v>7</v>
      </c>
      <c r="AD9" s="13">
        <v>8</v>
      </c>
      <c r="AE9" s="13">
        <v>7</v>
      </c>
      <c r="AF9" s="13">
        <v>5</v>
      </c>
      <c r="AG9" s="13">
        <v>5</v>
      </c>
      <c r="AH9" s="24">
        <f t="shared" si="4"/>
        <v>32</v>
      </c>
      <c r="AI9" s="18">
        <f t="shared" si="5"/>
        <v>30.8</v>
      </c>
      <c r="AJ9" s="21" t="s">
        <v>61</v>
      </c>
      <c r="AK9" s="28">
        <v>29.75</v>
      </c>
      <c r="AL9" s="28">
        <f t="shared" si="6"/>
        <v>91.35</v>
      </c>
    </row>
    <row r="10" spans="1:51" x14ac:dyDescent="0.25">
      <c r="A10" s="18">
        <v>5</v>
      </c>
      <c r="B10" s="21" t="s">
        <v>64</v>
      </c>
      <c r="C10" s="22" t="s">
        <v>65</v>
      </c>
      <c r="D10" s="23" t="s">
        <v>25</v>
      </c>
      <c r="E10" s="13">
        <v>9</v>
      </c>
      <c r="F10" s="13">
        <v>7</v>
      </c>
      <c r="G10" s="13">
        <v>8</v>
      </c>
      <c r="H10" s="13">
        <v>4</v>
      </c>
      <c r="I10" s="13">
        <v>5</v>
      </c>
      <c r="J10" s="24">
        <f t="shared" si="0"/>
        <v>33</v>
      </c>
      <c r="K10" s="13">
        <v>9</v>
      </c>
      <c r="L10" s="13">
        <v>9</v>
      </c>
      <c r="M10" s="13">
        <v>6</v>
      </c>
      <c r="N10" s="13">
        <v>3</v>
      </c>
      <c r="O10" s="13">
        <v>5</v>
      </c>
      <c r="P10" s="24">
        <f t="shared" si="1"/>
        <v>32</v>
      </c>
      <c r="Q10" s="13">
        <v>7</v>
      </c>
      <c r="R10" s="13">
        <v>8</v>
      </c>
      <c r="S10" s="13">
        <v>3</v>
      </c>
      <c r="T10" s="13">
        <v>2</v>
      </c>
      <c r="U10" s="13">
        <v>5</v>
      </c>
      <c r="V10" s="24">
        <f t="shared" si="2"/>
        <v>25</v>
      </c>
      <c r="W10" s="13">
        <v>9</v>
      </c>
      <c r="X10" s="13">
        <v>8</v>
      </c>
      <c r="Y10" s="13">
        <v>7</v>
      </c>
      <c r="Z10" s="13">
        <v>4</v>
      </c>
      <c r="AA10" s="13">
        <v>6</v>
      </c>
      <c r="AB10" s="24">
        <f t="shared" si="3"/>
        <v>34</v>
      </c>
      <c r="AC10" s="13">
        <v>9</v>
      </c>
      <c r="AD10" s="13">
        <v>7</v>
      </c>
      <c r="AE10" s="13">
        <v>7</v>
      </c>
      <c r="AF10" s="13">
        <v>4</v>
      </c>
      <c r="AG10" s="13">
        <v>7</v>
      </c>
      <c r="AH10" s="24">
        <f t="shared" si="4"/>
        <v>34</v>
      </c>
      <c r="AI10" s="18">
        <f t="shared" si="5"/>
        <v>31.6</v>
      </c>
      <c r="AJ10" s="21" t="s">
        <v>64</v>
      </c>
      <c r="AK10" s="28">
        <v>26.75</v>
      </c>
      <c r="AL10" s="28">
        <f t="shared" si="6"/>
        <v>89.95</v>
      </c>
    </row>
    <row r="11" spans="1:51" x14ac:dyDescent="0.25">
      <c r="A11" s="18">
        <v>4</v>
      </c>
      <c r="B11" s="21" t="s">
        <v>71</v>
      </c>
      <c r="C11" s="22" t="s">
        <v>72</v>
      </c>
      <c r="D11" s="23" t="s">
        <v>73</v>
      </c>
      <c r="E11" s="13">
        <v>7</v>
      </c>
      <c r="F11" s="13">
        <v>9</v>
      </c>
      <c r="G11" s="13">
        <v>10</v>
      </c>
      <c r="H11" s="13">
        <v>4</v>
      </c>
      <c r="I11" s="13">
        <v>5</v>
      </c>
      <c r="J11" s="24">
        <f t="shared" si="0"/>
        <v>35</v>
      </c>
      <c r="K11" s="13">
        <v>7</v>
      </c>
      <c r="L11" s="13">
        <v>10</v>
      </c>
      <c r="M11" s="13">
        <v>6</v>
      </c>
      <c r="N11" s="13">
        <v>3</v>
      </c>
      <c r="O11" s="13">
        <v>5</v>
      </c>
      <c r="P11" s="24">
        <f t="shared" si="1"/>
        <v>31</v>
      </c>
      <c r="Q11" s="13">
        <v>6</v>
      </c>
      <c r="R11" s="13">
        <v>10</v>
      </c>
      <c r="S11" s="13">
        <v>4</v>
      </c>
      <c r="T11" s="13">
        <v>2</v>
      </c>
      <c r="U11" s="13">
        <v>6</v>
      </c>
      <c r="V11" s="24">
        <f t="shared" si="2"/>
        <v>28</v>
      </c>
      <c r="W11" s="13">
        <v>5</v>
      </c>
      <c r="X11" s="13">
        <v>8</v>
      </c>
      <c r="Y11" s="13">
        <v>7</v>
      </c>
      <c r="Z11" s="13">
        <v>5</v>
      </c>
      <c r="AA11" s="13">
        <v>6</v>
      </c>
      <c r="AB11" s="24">
        <f t="shared" si="3"/>
        <v>31</v>
      </c>
      <c r="AC11" s="13">
        <v>9</v>
      </c>
      <c r="AD11" s="13">
        <v>8</v>
      </c>
      <c r="AE11" s="13">
        <v>8</v>
      </c>
      <c r="AF11" s="13">
        <v>4</v>
      </c>
      <c r="AG11" s="13">
        <v>7</v>
      </c>
      <c r="AH11" s="24">
        <f t="shared" si="4"/>
        <v>36</v>
      </c>
      <c r="AI11" s="18">
        <f t="shared" si="5"/>
        <v>32.200000000000003</v>
      </c>
      <c r="AJ11" s="21" t="s">
        <v>71</v>
      </c>
      <c r="AK11" s="28">
        <v>23.75</v>
      </c>
      <c r="AL11" s="28">
        <f t="shared" si="6"/>
        <v>88.15</v>
      </c>
    </row>
    <row r="12" spans="1:51" x14ac:dyDescent="0.25">
      <c r="A12" s="18">
        <v>7</v>
      </c>
      <c r="B12" s="21" t="s">
        <v>77</v>
      </c>
      <c r="C12" s="22" t="s">
        <v>78</v>
      </c>
      <c r="D12" s="23" t="s">
        <v>79</v>
      </c>
      <c r="E12" s="13">
        <v>8</v>
      </c>
      <c r="F12" s="13">
        <v>6</v>
      </c>
      <c r="G12" s="13">
        <v>6</v>
      </c>
      <c r="H12" s="13">
        <v>4</v>
      </c>
      <c r="I12" s="13">
        <v>5</v>
      </c>
      <c r="J12" s="24">
        <f t="shared" si="0"/>
        <v>29</v>
      </c>
      <c r="K12" s="13">
        <v>4</v>
      </c>
      <c r="L12" s="13">
        <v>13</v>
      </c>
      <c r="M12" s="13">
        <v>8</v>
      </c>
      <c r="N12" s="13">
        <v>5</v>
      </c>
      <c r="O12" s="13">
        <v>4</v>
      </c>
      <c r="P12" s="24">
        <f t="shared" si="1"/>
        <v>34</v>
      </c>
      <c r="Q12" s="13">
        <v>6</v>
      </c>
      <c r="R12" s="13">
        <v>8</v>
      </c>
      <c r="S12" s="13">
        <v>3</v>
      </c>
      <c r="T12" s="13">
        <v>2</v>
      </c>
      <c r="U12" s="13">
        <v>5</v>
      </c>
      <c r="V12" s="24">
        <f t="shared" si="2"/>
        <v>24</v>
      </c>
      <c r="W12" s="13">
        <v>8</v>
      </c>
      <c r="X12" s="13">
        <v>8</v>
      </c>
      <c r="Y12" s="13">
        <v>7</v>
      </c>
      <c r="Z12" s="13">
        <v>5</v>
      </c>
      <c r="AA12" s="13">
        <v>5</v>
      </c>
      <c r="AB12" s="24">
        <f t="shared" si="3"/>
        <v>33</v>
      </c>
      <c r="AC12" s="13">
        <v>8</v>
      </c>
      <c r="AD12" s="13">
        <v>8</v>
      </c>
      <c r="AE12" s="13">
        <v>8</v>
      </c>
      <c r="AF12" s="13">
        <v>5</v>
      </c>
      <c r="AG12" s="13">
        <v>5</v>
      </c>
      <c r="AH12" s="24">
        <f t="shared" si="4"/>
        <v>34</v>
      </c>
      <c r="AI12" s="18">
        <f t="shared" si="5"/>
        <v>30.8</v>
      </c>
      <c r="AJ12" s="21" t="s">
        <v>77</v>
      </c>
      <c r="AK12" s="28">
        <v>25</v>
      </c>
      <c r="AL12" s="28">
        <f t="shared" si="6"/>
        <v>86.6</v>
      </c>
    </row>
    <row r="13" spans="1:51" x14ac:dyDescent="0.25">
      <c r="A13" s="18">
        <v>12</v>
      </c>
      <c r="B13" s="21" t="s">
        <v>85</v>
      </c>
      <c r="C13" s="22" t="s">
        <v>86</v>
      </c>
      <c r="D13" s="18" t="s">
        <v>36</v>
      </c>
      <c r="E13" s="13">
        <v>8</v>
      </c>
      <c r="F13" s="13">
        <v>9</v>
      </c>
      <c r="G13" s="13">
        <v>7</v>
      </c>
      <c r="H13" s="13">
        <v>5</v>
      </c>
      <c r="I13" s="13">
        <v>5</v>
      </c>
      <c r="J13" s="24">
        <f t="shared" si="0"/>
        <v>34</v>
      </c>
      <c r="K13" s="13">
        <v>8</v>
      </c>
      <c r="L13" s="13">
        <v>10</v>
      </c>
      <c r="M13" s="13">
        <v>7</v>
      </c>
      <c r="N13" s="13">
        <v>5</v>
      </c>
      <c r="O13" s="13">
        <v>5</v>
      </c>
      <c r="P13" s="24">
        <f t="shared" si="1"/>
        <v>35</v>
      </c>
      <c r="Q13" s="13">
        <v>6</v>
      </c>
      <c r="R13" s="13">
        <v>8</v>
      </c>
      <c r="S13" s="13">
        <v>3</v>
      </c>
      <c r="T13" s="13">
        <v>1</v>
      </c>
      <c r="U13" s="13">
        <v>6</v>
      </c>
      <c r="V13" s="24">
        <f t="shared" si="2"/>
        <v>24</v>
      </c>
      <c r="W13" s="13">
        <v>9</v>
      </c>
      <c r="X13" s="13">
        <v>8</v>
      </c>
      <c r="Y13" s="13">
        <v>7</v>
      </c>
      <c r="Z13" s="13">
        <v>4</v>
      </c>
      <c r="AA13" s="13">
        <v>6</v>
      </c>
      <c r="AB13" s="24">
        <f t="shared" si="3"/>
        <v>34</v>
      </c>
      <c r="AC13" s="13">
        <v>9</v>
      </c>
      <c r="AD13" s="13">
        <v>9</v>
      </c>
      <c r="AE13" s="13">
        <v>7</v>
      </c>
      <c r="AF13" s="13">
        <v>4</v>
      </c>
      <c r="AG13" s="13">
        <v>5</v>
      </c>
      <c r="AH13" s="24">
        <f t="shared" si="4"/>
        <v>34</v>
      </c>
      <c r="AI13" s="18">
        <f t="shared" si="5"/>
        <v>32.200000000000003</v>
      </c>
      <c r="AJ13" s="21" t="s">
        <v>85</v>
      </c>
      <c r="AK13" s="28">
        <v>19</v>
      </c>
      <c r="AL13" s="28">
        <f t="shared" si="6"/>
        <v>83.4</v>
      </c>
    </row>
    <row r="14" spans="1:51" x14ac:dyDescent="0.25">
      <c r="C14" s="22"/>
    </row>
    <row r="15" spans="1:51" x14ac:dyDescent="0.25">
      <c r="C15" s="22"/>
    </row>
    <row r="16" spans="1:51" x14ac:dyDescent="0.25">
      <c r="C16" s="22"/>
    </row>
    <row r="17" spans="3:3" x14ac:dyDescent="0.25">
      <c r="C17" s="22"/>
    </row>
    <row r="18" spans="3:3" x14ac:dyDescent="0.25">
      <c r="C18" s="22"/>
    </row>
    <row r="19" spans="3:3" x14ac:dyDescent="0.25">
      <c r="C19" s="22"/>
    </row>
    <row r="20" spans="3:3" ht="15.75" customHeight="1" x14ac:dyDescent="0.25">
      <c r="C20" s="22"/>
    </row>
    <row r="21" spans="3:3" ht="15.75" customHeight="1" x14ac:dyDescent="0.25">
      <c r="C21" s="22"/>
    </row>
    <row r="22" spans="3:3" ht="15.75" customHeight="1" x14ac:dyDescent="0.25">
      <c r="C22" s="22"/>
    </row>
    <row r="23" spans="3:3" ht="15.75" customHeight="1" x14ac:dyDescent="0.25">
      <c r="C23" s="22"/>
    </row>
    <row r="24" spans="3:3" ht="15.75" customHeight="1" x14ac:dyDescent="0.25">
      <c r="C24" s="22"/>
    </row>
    <row r="25" spans="3:3" ht="15.75" customHeight="1" x14ac:dyDescent="0.25">
      <c r="C25" s="22"/>
    </row>
    <row r="26" spans="3:3" ht="15.75" customHeight="1" x14ac:dyDescent="0.25">
      <c r="C26" s="22"/>
    </row>
    <row r="27" spans="3:3" ht="15.75" customHeight="1" x14ac:dyDescent="0.25">
      <c r="C27" s="22"/>
    </row>
    <row r="28" spans="3:3" ht="15.75" customHeight="1" x14ac:dyDescent="0.25">
      <c r="C28" s="22"/>
    </row>
    <row r="29" spans="3:3" ht="15.75" customHeight="1" x14ac:dyDescent="0.25">
      <c r="C29" s="22"/>
    </row>
    <row r="30" spans="3:3" ht="15.75" customHeight="1" x14ac:dyDescent="0.25">
      <c r="C30" s="22"/>
    </row>
    <row r="31" spans="3:3" ht="15.75" customHeight="1" x14ac:dyDescent="0.25">
      <c r="C31" s="22"/>
    </row>
    <row r="32" spans="3:3" ht="15.75" customHeight="1" x14ac:dyDescent="0.25">
      <c r="C32" s="22"/>
    </row>
    <row r="33" spans="3:3" ht="15.75" customHeight="1" x14ac:dyDescent="0.25">
      <c r="C33" s="22"/>
    </row>
    <row r="34" spans="3:3" ht="15.75" customHeight="1" x14ac:dyDescent="0.25">
      <c r="C34" s="22"/>
    </row>
    <row r="35" spans="3:3" ht="15.75" customHeight="1" x14ac:dyDescent="0.25">
      <c r="C35" s="22"/>
    </row>
    <row r="36" spans="3:3" ht="15.75" customHeight="1" x14ac:dyDescent="0.25">
      <c r="C36" s="22"/>
    </row>
    <row r="37" spans="3:3" ht="15.75" customHeight="1" x14ac:dyDescent="0.25">
      <c r="C37" s="22"/>
    </row>
    <row r="38" spans="3:3" ht="15.75" customHeight="1" x14ac:dyDescent="0.25">
      <c r="C38" s="22"/>
    </row>
    <row r="39" spans="3:3" ht="15.75" customHeight="1" x14ac:dyDescent="0.25">
      <c r="C39" s="22"/>
    </row>
    <row r="40" spans="3:3" ht="15.75" customHeight="1" x14ac:dyDescent="0.25">
      <c r="C40" s="22"/>
    </row>
    <row r="41" spans="3:3" ht="15.75" customHeight="1" x14ac:dyDescent="0.25">
      <c r="C41" s="22"/>
    </row>
    <row r="42" spans="3:3" ht="15.75" customHeight="1" x14ac:dyDescent="0.25">
      <c r="C42" s="22"/>
    </row>
    <row r="43" spans="3:3" ht="15.75" customHeight="1" x14ac:dyDescent="0.25">
      <c r="C43" s="22"/>
    </row>
    <row r="44" spans="3:3" ht="15.75" customHeight="1" x14ac:dyDescent="0.25">
      <c r="C44" s="22"/>
    </row>
    <row r="45" spans="3:3" ht="15.75" customHeight="1" x14ac:dyDescent="0.25">
      <c r="C45" s="22"/>
    </row>
    <row r="46" spans="3:3" ht="15.75" customHeight="1" x14ac:dyDescent="0.25">
      <c r="C46" s="22"/>
    </row>
    <row r="47" spans="3:3" ht="15.75" customHeight="1" x14ac:dyDescent="0.25">
      <c r="C47" s="22"/>
    </row>
    <row r="48" spans="3:3" ht="15.75" customHeight="1" x14ac:dyDescent="0.25">
      <c r="C48" s="22"/>
    </row>
    <row r="49" spans="3:3" ht="15.75" customHeight="1" x14ac:dyDescent="0.25">
      <c r="C49" s="22"/>
    </row>
    <row r="50" spans="3:3" ht="15.75" customHeight="1" x14ac:dyDescent="0.25">
      <c r="C50" s="22"/>
    </row>
    <row r="51" spans="3:3" ht="15.75" customHeight="1" x14ac:dyDescent="0.25">
      <c r="C51" s="22"/>
    </row>
    <row r="52" spans="3:3" ht="15.75" customHeight="1" x14ac:dyDescent="0.25">
      <c r="C52" s="22"/>
    </row>
    <row r="53" spans="3:3" ht="15.75" customHeight="1" x14ac:dyDescent="0.25">
      <c r="C53" s="22"/>
    </row>
    <row r="54" spans="3:3" ht="15.75" customHeight="1" x14ac:dyDescent="0.25">
      <c r="C54" s="22"/>
    </row>
    <row r="55" spans="3:3" ht="15.75" customHeight="1" x14ac:dyDescent="0.25">
      <c r="C55" s="22"/>
    </row>
    <row r="56" spans="3:3" ht="15.75" customHeight="1" x14ac:dyDescent="0.25">
      <c r="C56" s="22"/>
    </row>
    <row r="57" spans="3:3" ht="15.75" customHeight="1" x14ac:dyDescent="0.25">
      <c r="C57" s="22"/>
    </row>
    <row r="58" spans="3:3" ht="15.75" customHeight="1" x14ac:dyDescent="0.25">
      <c r="C58" s="22"/>
    </row>
    <row r="59" spans="3:3" ht="15.75" customHeight="1" x14ac:dyDescent="0.25">
      <c r="C59" s="22"/>
    </row>
    <row r="60" spans="3:3" ht="15.75" customHeight="1" x14ac:dyDescent="0.25">
      <c r="C60" s="22"/>
    </row>
    <row r="61" spans="3:3" ht="15.75" customHeight="1" x14ac:dyDescent="0.25">
      <c r="C61" s="22"/>
    </row>
    <row r="62" spans="3:3" ht="15.75" customHeight="1" x14ac:dyDescent="0.25">
      <c r="C62" s="22"/>
    </row>
    <row r="63" spans="3:3" ht="15.75" customHeight="1" x14ac:dyDescent="0.25">
      <c r="C63" s="22"/>
    </row>
    <row r="64" spans="3:3" ht="15.75" customHeight="1" x14ac:dyDescent="0.25">
      <c r="C64" s="22"/>
    </row>
    <row r="65" spans="3:3" ht="15.75" customHeight="1" x14ac:dyDescent="0.25">
      <c r="C65" s="22"/>
    </row>
    <row r="66" spans="3:3" ht="15.75" customHeight="1" x14ac:dyDescent="0.25">
      <c r="C66" s="22"/>
    </row>
    <row r="67" spans="3:3" ht="15.75" customHeight="1" x14ac:dyDescent="0.25">
      <c r="C67" s="22"/>
    </row>
    <row r="68" spans="3:3" ht="15.75" customHeight="1" x14ac:dyDescent="0.25">
      <c r="C68" s="22"/>
    </row>
    <row r="69" spans="3:3" ht="15.75" customHeight="1" x14ac:dyDescent="0.25">
      <c r="C69" s="22"/>
    </row>
    <row r="70" spans="3:3" ht="15.75" customHeight="1" x14ac:dyDescent="0.25">
      <c r="C70" s="22"/>
    </row>
    <row r="71" spans="3:3" ht="15.75" customHeight="1" x14ac:dyDescent="0.25">
      <c r="C71" s="22"/>
    </row>
    <row r="72" spans="3:3" ht="15.75" customHeight="1" x14ac:dyDescent="0.25">
      <c r="C72" s="22"/>
    </row>
    <row r="73" spans="3:3" ht="15.75" customHeight="1" x14ac:dyDescent="0.25">
      <c r="C73" s="22"/>
    </row>
    <row r="74" spans="3:3" ht="15.75" customHeight="1" x14ac:dyDescent="0.25">
      <c r="C74" s="22"/>
    </row>
    <row r="75" spans="3:3" ht="15.75" customHeight="1" x14ac:dyDescent="0.25">
      <c r="C75" s="22"/>
    </row>
    <row r="76" spans="3:3" ht="15.75" customHeight="1" x14ac:dyDescent="0.25">
      <c r="C76" s="22"/>
    </row>
    <row r="77" spans="3:3" ht="15.75" customHeight="1" x14ac:dyDescent="0.25">
      <c r="C77" s="22"/>
    </row>
    <row r="78" spans="3:3" ht="15.75" customHeight="1" x14ac:dyDescent="0.25">
      <c r="C78" s="22"/>
    </row>
    <row r="79" spans="3:3" ht="15.75" customHeight="1" x14ac:dyDescent="0.25">
      <c r="C79" s="22"/>
    </row>
    <row r="80" spans="3:3" ht="15.75" customHeight="1" x14ac:dyDescent="0.25">
      <c r="C80" s="22"/>
    </row>
    <row r="81" spans="3:3" ht="15.75" customHeight="1" x14ac:dyDescent="0.25">
      <c r="C81" s="22"/>
    </row>
    <row r="82" spans="3:3" ht="15.75" customHeight="1" x14ac:dyDescent="0.25">
      <c r="C82" s="22"/>
    </row>
    <row r="83" spans="3:3" ht="15.75" customHeight="1" x14ac:dyDescent="0.25">
      <c r="C83" s="22"/>
    </row>
    <row r="84" spans="3:3" ht="15.75" customHeight="1" x14ac:dyDescent="0.25">
      <c r="C84" s="22"/>
    </row>
    <row r="85" spans="3:3" ht="15.75" customHeight="1" x14ac:dyDescent="0.25">
      <c r="C85" s="22"/>
    </row>
    <row r="86" spans="3:3" ht="15.75" customHeight="1" x14ac:dyDescent="0.25">
      <c r="C86" s="22"/>
    </row>
    <row r="87" spans="3:3" ht="15.75" customHeight="1" x14ac:dyDescent="0.25">
      <c r="C87" s="22"/>
    </row>
    <row r="88" spans="3:3" ht="15.75" customHeight="1" x14ac:dyDescent="0.25">
      <c r="C88" s="22"/>
    </row>
    <row r="89" spans="3:3" ht="15.75" customHeight="1" x14ac:dyDescent="0.25">
      <c r="C89" s="22"/>
    </row>
    <row r="90" spans="3:3" ht="15.75" customHeight="1" x14ac:dyDescent="0.25">
      <c r="C90" s="22"/>
    </row>
    <row r="91" spans="3:3" ht="15.75" customHeight="1" x14ac:dyDescent="0.25">
      <c r="C91" s="22"/>
    </row>
    <row r="92" spans="3:3" ht="15.75" customHeight="1" x14ac:dyDescent="0.25">
      <c r="C92" s="22"/>
    </row>
    <row r="93" spans="3:3" ht="15.75" customHeight="1" x14ac:dyDescent="0.25">
      <c r="C93" s="22"/>
    </row>
    <row r="94" spans="3:3" ht="15.75" customHeight="1" x14ac:dyDescent="0.25">
      <c r="C94" s="22"/>
    </row>
    <row r="95" spans="3:3" ht="15.75" customHeight="1" x14ac:dyDescent="0.25">
      <c r="C95" s="22"/>
    </row>
    <row r="96" spans="3:3" ht="15.75" customHeight="1" x14ac:dyDescent="0.25">
      <c r="C96" s="22"/>
    </row>
    <row r="97" spans="3:3" ht="15.75" customHeight="1" x14ac:dyDescent="0.25">
      <c r="C97" s="22"/>
    </row>
    <row r="98" spans="3:3" ht="15.75" customHeight="1" x14ac:dyDescent="0.25">
      <c r="C98" s="22"/>
    </row>
    <row r="99" spans="3:3" ht="15.75" customHeight="1" x14ac:dyDescent="0.25">
      <c r="C99" s="22"/>
    </row>
    <row r="100" spans="3:3" ht="15.75" customHeight="1" x14ac:dyDescent="0.25">
      <c r="C100" s="22"/>
    </row>
    <row r="101" spans="3:3" ht="15.75" customHeight="1" x14ac:dyDescent="0.25">
      <c r="C101" s="22"/>
    </row>
    <row r="102" spans="3:3" ht="15.75" customHeight="1" x14ac:dyDescent="0.25">
      <c r="C102" s="22"/>
    </row>
    <row r="103" spans="3:3" ht="15.75" customHeight="1" x14ac:dyDescent="0.25">
      <c r="C103" s="22"/>
    </row>
    <row r="104" spans="3:3" ht="15.75" customHeight="1" x14ac:dyDescent="0.25">
      <c r="C104" s="22"/>
    </row>
    <row r="105" spans="3:3" ht="15.75" customHeight="1" x14ac:dyDescent="0.25">
      <c r="C105" s="22"/>
    </row>
    <row r="106" spans="3:3" ht="15.75" customHeight="1" x14ac:dyDescent="0.25">
      <c r="C106" s="22"/>
    </row>
    <row r="107" spans="3:3" ht="15.75" customHeight="1" x14ac:dyDescent="0.25">
      <c r="C107" s="22"/>
    </row>
    <row r="108" spans="3:3" ht="15.75" customHeight="1" x14ac:dyDescent="0.25">
      <c r="C108" s="22"/>
    </row>
    <row r="109" spans="3:3" ht="15.75" customHeight="1" x14ac:dyDescent="0.25">
      <c r="C109" s="22"/>
    </row>
    <row r="110" spans="3:3" ht="15.75" customHeight="1" x14ac:dyDescent="0.25">
      <c r="C110" s="22"/>
    </row>
    <row r="111" spans="3:3" ht="15.75" customHeight="1" x14ac:dyDescent="0.25">
      <c r="C111" s="22"/>
    </row>
    <row r="112" spans="3:3" ht="15.75" customHeight="1" x14ac:dyDescent="0.25">
      <c r="C112" s="22"/>
    </row>
    <row r="113" spans="3:3" ht="15.75" customHeight="1" x14ac:dyDescent="0.25">
      <c r="C113" s="22"/>
    </row>
    <row r="114" spans="3:3" ht="15.75" customHeight="1" x14ac:dyDescent="0.25">
      <c r="C114" s="22"/>
    </row>
    <row r="115" spans="3:3" ht="15.75" customHeight="1" x14ac:dyDescent="0.25">
      <c r="C115" s="22"/>
    </row>
    <row r="116" spans="3:3" ht="15.75" customHeight="1" x14ac:dyDescent="0.25">
      <c r="C116" s="22"/>
    </row>
    <row r="117" spans="3:3" ht="15.75" customHeight="1" x14ac:dyDescent="0.25">
      <c r="C117" s="22"/>
    </row>
    <row r="118" spans="3:3" ht="15.75" customHeight="1" x14ac:dyDescent="0.25">
      <c r="C118" s="22"/>
    </row>
    <row r="119" spans="3:3" ht="15.75" customHeight="1" x14ac:dyDescent="0.25">
      <c r="C119" s="22"/>
    </row>
    <row r="120" spans="3:3" ht="15.75" customHeight="1" x14ac:dyDescent="0.25">
      <c r="C120" s="22"/>
    </row>
    <row r="121" spans="3:3" ht="15.75" customHeight="1" x14ac:dyDescent="0.25">
      <c r="C121" s="22"/>
    </row>
    <row r="122" spans="3:3" ht="15.75" customHeight="1" x14ac:dyDescent="0.25">
      <c r="C122" s="22"/>
    </row>
    <row r="123" spans="3:3" ht="15.75" customHeight="1" x14ac:dyDescent="0.25">
      <c r="C123" s="22"/>
    </row>
    <row r="124" spans="3:3" ht="15.75" customHeight="1" x14ac:dyDescent="0.25">
      <c r="C124" s="22"/>
    </row>
    <row r="125" spans="3:3" ht="15.75" customHeight="1" x14ac:dyDescent="0.25">
      <c r="C125" s="22"/>
    </row>
    <row r="126" spans="3:3" ht="15.75" customHeight="1" x14ac:dyDescent="0.25">
      <c r="C126" s="22"/>
    </row>
    <row r="127" spans="3:3" ht="15.75" customHeight="1" x14ac:dyDescent="0.25">
      <c r="C127" s="22"/>
    </row>
    <row r="128" spans="3:3" ht="15.75" customHeight="1" x14ac:dyDescent="0.25">
      <c r="C128" s="22"/>
    </row>
    <row r="129" spans="3:3" ht="15.75" customHeight="1" x14ac:dyDescent="0.25">
      <c r="C129" s="22"/>
    </row>
    <row r="130" spans="3:3" ht="15.75" customHeight="1" x14ac:dyDescent="0.25">
      <c r="C130" s="22"/>
    </row>
    <row r="131" spans="3:3" ht="15.75" customHeight="1" x14ac:dyDescent="0.25">
      <c r="C131" s="22"/>
    </row>
    <row r="132" spans="3:3" ht="15.75" customHeight="1" x14ac:dyDescent="0.25">
      <c r="C132" s="22"/>
    </row>
    <row r="133" spans="3:3" ht="15.75" customHeight="1" x14ac:dyDescent="0.25">
      <c r="C133" s="22"/>
    </row>
    <row r="134" spans="3:3" ht="15.75" customHeight="1" x14ac:dyDescent="0.25">
      <c r="C134" s="22"/>
    </row>
    <row r="135" spans="3:3" ht="15.75" customHeight="1" x14ac:dyDescent="0.25">
      <c r="C135" s="22"/>
    </row>
    <row r="136" spans="3:3" ht="15.75" customHeight="1" x14ac:dyDescent="0.25">
      <c r="C136" s="22"/>
    </row>
    <row r="137" spans="3:3" ht="15.75" customHeight="1" x14ac:dyDescent="0.25">
      <c r="C137" s="22"/>
    </row>
    <row r="138" spans="3:3" ht="15.75" customHeight="1" x14ac:dyDescent="0.25">
      <c r="C138" s="22"/>
    </row>
    <row r="139" spans="3:3" ht="15.75" customHeight="1" x14ac:dyDescent="0.25">
      <c r="C139" s="22"/>
    </row>
    <row r="140" spans="3:3" ht="15.75" customHeight="1" x14ac:dyDescent="0.25">
      <c r="C140" s="22"/>
    </row>
    <row r="141" spans="3:3" ht="15.75" customHeight="1" x14ac:dyDescent="0.25">
      <c r="C141" s="22"/>
    </row>
    <row r="142" spans="3:3" ht="15.75" customHeight="1" x14ac:dyDescent="0.25">
      <c r="C142" s="22"/>
    </row>
    <row r="143" spans="3:3" ht="15.75" customHeight="1" x14ac:dyDescent="0.25">
      <c r="C143" s="22"/>
    </row>
    <row r="144" spans="3:3" ht="15.75" customHeight="1" x14ac:dyDescent="0.25">
      <c r="C144" s="22"/>
    </row>
    <row r="145" spans="3:3" ht="15.75" customHeight="1" x14ac:dyDescent="0.25">
      <c r="C145" s="22"/>
    </row>
    <row r="146" spans="3:3" ht="15.75" customHeight="1" x14ac:dyDescent="0.25">
      <c r="C146" s="22"/>
    </row>
    <row r="147" spans="3:3" ht="15.75" customHeight="1" x14ac:dyDescent="0.25">
      <c r="C147" s="22"/>
    </row>
    <row r="148" spans="3:3" ht="15.75" customHeight="1" x14ac:dyDescent="0.25">
      <c r="C148" s="22"/>
    </row>
    <row r="149" spans="3:3" ht="15.75" customHeight="1" x14ac:dyDescent="0.25">
      <c r="C149" s="22"/>
    </row>
    <row r="150" spans="3:3" ht="15.75" customHeight="1" x14ac:dyDescent="0.25">
      <c r="C150" s="22"/>
    </row>
    <row r="151" spans="3:3" ht="15.75" customHeight="1" x14ac:dyDescent="0.25">
      <c r="C151" s="22"/>
    </row>
    <row r="152" spans="3:3" ht="15.75" customHeight="1" x14ac:dyDescent="0.25">
      <c r="C152" s="22"/>
    </row>
    <row r="153" spans="3:3" ht="15.75" customHeight="1" x14ac:dyDescent="0.25">
      <c r="C153" s="22"/>
    </row>
    <row r="154" spans="3:3" ht="15.75" customHeight="1" x14ac:dyDescent="0.25">
      <c r="C154" s="22"/>
    </row>
    <row r="155" spans="3:3" ht="15.75" customHeight="1" x14ac:dyDescent="0.25">
      <c r="C155" s="22"/>
    </row>
    <row r="156" spans="3:3" ht="15.75" customHeight="1" x14ac:dyDescent="0.25">
      <c r="C156" s="22"/>
    </row>
    <row r="157" spans="3:3" ht="15.75" customHeight="1" x14ac:dyDescent="0.25">
      <c r="C157" s="22"/>
    </row>
    <row r="158" spans="3:3" ht="15.75" customHeight="1" x14ac:dyDescent="0.25">
      <c r="C158" s="22"/>
    </row>
    <row r="159" spans="3:3" ht="15.75" customHeight="1" x14ac:dyDescent="0.25">
      <c r="C159" s="22"/>
    </row>
    <row r="160" spans="3:3" ht="15.75" customHeight="1" x14ac:dyDescent="0.25">
      <c r="C160" s="22"/>
    </row>
    <row r="161" spans="3:3" ht="15.75" customHeight="1" x14ac:dyDescent="0.25">
      <c r="C161" s="22"/>
    </row>
    <row r="162" spans="3:3" ht="15.75" customHeight="1" x14ac:dyDescent="0.25">
      <c r="C162" s="22"/>
    </row>
    <row r="163" spans="3:3" ht="15.75" customHeight="1" x14ac:dyDescent="0.25">
      <c r="C163" s="22"/>
    </row>
    <row r="164" spans="3:3" ht="15.75" customHeight="1" x14ac:dyDescent="0.25">
      <c r="C164" s="22"/>
    </row>
    <row r="165" spans="3:3" ht="15.75" customHeight="1" x14ac:dyDescent="0.25">
      <c r="C165" s="22"/>
    </row>
    <row r="166" spans="3:3" ht="15.75" customHeight="1" x14ac:dyDescent="0.25">
      <c r="C166" s="22"/>
    </row>
    <row r="167" spans="3:3" ht="15.75" customHeight="1" x14ac:dyDescent="0.25">
      <c r="C167" s="22"/>
    </row>
    <row r="168" spans="3:3" ht="15.75" customHeight="1" x14ac:dyDescent="0.25">
      <c r="C168" s="22"/>
    </row>
    <row r="169" spans="3:3" ht="15.75" customHeight="1" x14ac:dyDescent="0.25">
      <c r="C169" s="22"/>
    </row>
    <row r="170" spans="3:3" ht="15.75" customHeight="1" x14ac:dyDescent="0.25">
      <c r="C170" s="22"/>
    </row>
    <row r="171" spans="3:3" ht="15.75" customHeight="1" x14ac:dyDescent="0.25">
      <c r="C171" s="22"/>
    </row>
    <row r="172" spans="3:3" ht="15.75" customHeight="1" x14ac:dyDescent="0.25">
      <c r="C172" s="22"/>
    </row>
    <row r="173" spans="3:3" ht="15.75" customHeight="1" x14ac:dyDescent="0.25">
      <c r="C173" s="22"/>
    </row>
    <row r="174" spans="3:3" ht="15.75" customHeight="1" x14ac:dyDescent="0.25">
      <c r="C174" s="22"/>
    </row>
    <row r="175" spans="3:3" ht="15.75" customHeight="1" x14ac:dyDescent="0.25">
      <c r="C175" s="22"/>
    </row>
    <row r="176" spans="3:3" ht="15.75" customHeight="1" x14ac:dyDescent="0.25">
      <c r="C176" s="22"/>
    </row>
    <row r="177" spans="3:3" ht="15.75" customHeight="1" x14ac:dyDescent="0.25">
      <c r="C177" s="22"/>
    </row>
    <row r="178" spans="3:3" ht="15.75" customHeight="1" x14ac:dyDescent="0.25">
      <c r="C178" s="22"/>
    </row>
    <row r="179" spans="3:3" ht="15.75" customHeight="1" x14ac:dyDescent="0.25">
      <c r="C179" s="22"/>
    </row>
    <row r="180" spans="3:3" ht="15.75" customHeight="1" x14ac:dyDescent="0.25">
      <c r="C180" s="22"/>
    </row>
    <row r="181" spans="3:3" ht="15.75" customHeight="1" x14ac:dyDescent="0.25">
      <c r="C181" s="22"/>
    </row>
    <row r="182" spans="3:3" ht="15.75" customHeight="1" x14ac:dyDescent="0.25">
      <c r="C182" s="22"/>
    </row>
    <row r="183" spans="3:3" ht="15.75" customHeight="1" x14ac:dyDescent="0.25">
      <c r="C183" s="22"/>
    </row>
    <row r="184" spans="3:3" ht="15.75" customHeight="1" x14ac:dyDescent="0.25">
      <c r="C184" s="22"/>
    </row>
    <row r="185" spans="3:3" ht="15.75" customHeight="1" x14ac:dyDescent="0.25">
      <c r="C185" s="22"/>
    </row>
    <row r="186" spans="3:3" ht="15.75" customHeight="1" x14ac:dyDescent="0.25">
      <c r="C186" s="22"/>
    </row>
    <row r="187" spans="3:3" ht="15.75" customHeight="1" x14ac:dyDescent="0.25">
      <c r="C187" s="22"/>
    </row>
    <row r="188" spans="3:3" ht="15.75" customHeight="1" x14ac:dyDescent="0.25">
      <c r="C188" s="22"/>
    </row>
    <row r="189" spans="3:3" ht="15.75" customHeight="1" x14ac:dyDescent="0.25">
      <c r="C189" s="22"/>
    </row>
    <row r="190" spans="3:3" ht="15.75" customHeight="1" x14ac:dyDescent="0.25">
      <c r="C190" s="22"/>
    </row>
    <row r="191" spans="3:3" ht="15.75" customHeight="1" x14ac:dyDescent="0.25">
      <c r="C191" s="22"/>
    </row>
    <row r="192" spans="3:3" ht="15.75" customHeight="1" x14ac:dyDescent="0.25">
      <c r="C192" s="22"/>
    </row>
    <row r="193" spans="3:3" ht="15.75" customHeight="1" x14ac:dyDescent="0.25">
      <c r="C193" s="22"/>
    </row>
    <row r="194" spans="3:3" ht="15.75" customHeight="1" x14ac:dyDescent="0.25">
      <c r="C194" s="22"/>
    </row>
    <row r="195" spans="3:3" ht="15.75" customHeight="1" x14ac:dyDescent="0.25">
      <c r="C195" s="22"/>
    </row>
    <row r="196" spans="3:3" ht="15.75" customHeight="1" x14ac:dyDescent="0.25">
      <c r="C196" s="22"/>
    </row>
    <row r="197" spans="3:3" ht="15.75" customHeight="1" x14ac:dyDescent="0.25">
      <c r="C197" s="22"/>
    </row>
    <row r="198" spans="3:3" ht="15.75" customHeight="1" x14ac:dyDescent="0.25">
      <c r="C198" s="22"/>
    </row>
    <row r="199" spans="3:3" ht="15.75" customHeight="1" x14ac:dyDescent="0.25">
      <c r="C199" s="22"/>
    </row>
    <row r="200" spans="3:3" ht="15.75" customHeight="1" x14ac:dyDescent="0.25">
      <c r="C200" s="22"/>
    </row>
    <row r="201" spans="3:3" ht="15.75" customHeight="1" x14ac:dyDescent="0.25">
      <c r="C201" s="22"/>
    </row>
    <row r="202" spans="3:3" ht="15.75" customHeight="1" x14ac:dyDescent="0.25">
      <c r="C202" s="22"/>
    </row>
    <row r="203" spans="3:3" ht="15.75" customHeight="1" x14ac:dyDescent="0.25">
      <c r="C203" s="22"/>
    </row>
    <row r="204" spans="3:3" ht="15.75" customHeight="1" x14ac:dyDescent="0.25">
      <c r="C204" s="22"/>
    </row>
    <row r="205" spans="3:3" ht="15.75" customHeight="1" x14ac:dyDescent="0.25">
      <c r="C205" s="22"/>
    </row>
    <row r="206" spans="3:3" ht="15.75" customHeight="1" x14ac:dyDescent="0.25">
      <c r="C206" s="22"/>
    </row>
    <row r="207" spans="3:3" ht="15.75" customHeight="1" x14ac:dyDescent="0.25">
      <c r="C207" s="22"/>
    </row>
    <row r="208" spans="3:3" ht="15.75" customHeight="1" x14ac:dyDescent="0.25">
      <c r="C208" s="22"/>
    </row>
    <row r="209" spans="3:3" ht="15.75" customHeight="1" x14ac:dyDescent="0.25">
      <c r="C209" s="22"/>
    </row>
    <row r="210" spans="3:3" ht="15.75" customHeight="1" x14ac:dyDescent="0.25">
      <c r="C210" s="22"/>
    </row>
    <row r="211" spans="3:3" ht="15.75" customHeight="1" x14ac:dyDescent="0.25">
      <c r="C211" s="22"/>
    </row>
    <row r="212" spans="3:3" ht="15.75" customHeight="1" x14ac:dyDescent="0.25">
      <c r="C212" s="22"/>
    </row>
    <row r="213" spans="3:3" ht="15.75" customHeight="1" x14ac:dyDescent="0.25">
      <c r="C213" s="22"/>
    </row>
    <row r="214" spans="3:3" ht="15.75" customHeight="1" x14ac:dyDescent="0.25">
      <c r="C214" s="22"/>
    </row>
    <row r="215" spans="3:3" ht="15.75" customHeight="1" x14ac:dyDescent="0.25">
      <c r="C215" s="22"/>
    </row>
    <row r="216" spans="3:3" ht="15.75" customHeight="1" x14ac:dyDescent="0.25">
      <c r="C216" s="22"/>
    </row>
    <row r="217" spans="3:3" ht="15.75" customHeight="1" x14ac:dyDescent="0.25">
      <c r="C217" s="22"/>
    </row>
    <row r="218" spans="3:3" ht="15.75" customHeight="1" x14ac:dyDescent="0.25">
      <c r="C218" s="22"/>
    </row>
    <row r="219" spans="3:3" ht="15.75" customHeight="1" x14ac:dyDescent="0.25">
      <c r="C219" s="22"/>
    </row>
    <row r="220" spans="3:3" ht="15.75" customHeight="1" x14ac:dyDescent="0.25">
      <c r="C220" s="22"/>
    </row>
    <row r="221" spans="3:3" ht="15.75" customHeight="1" x14ac:dyDescent="0.25">
      <c r="C221" s="22"/>
    </row>
    <row r="222" spans="3:3" ht="15.75" customHeight="1" x14ac:dyDescent="0.25">
      <c r="C222" s="22"/>
    </row>
    <row r="223" spans="3:3" ht="15.75" customHeight="1" x14ac:dyDescent="0.25">
      <c r="C223" s="22"/>
    </row>
    <row r="224" spans="3:3" ht="15.75" customHeight="1" x14ac:dyDescent="0.25">
      <c r="C224" s="22"/>
    </row>
    <row r="225" spans="3:3" ht="15.75" customHeight="1" x14ac:dyDescent="0.25">
      <c r="C225" s="22"/>
    </row>
    <row r="226" spans="3:3" ht="15.75" customHeight="1" x14ac:dyDescent="0.25">
      <c r="C226" s="22"/>
    </row>
    <row r="227" spans="3:3" ht="15.75" customHeight="1" x14ac:dyDescent="0.25">
      <c r="C227" s="22"/>
    </row>
    <row r="228" spans="3:3" ht="15.75" customHeight="1" x14ac:dyDescent="0.25">
      <c r="C228" s="22"/>
    </row>
    <row r="229" spans="3:3" ht="15.75" customHeight="1" x14ac:dyDescent="0.25">
      <c r="C229" s="22"/>
    </row>
    <row r="230" spans="3:3" ht="15.75" customHeight="1" x14ac:dyDescent="0.25">
      <c r="C230" s="22"/>
    </row>
    <row r="231" spans="3:3" ht="15.75" customHeight="1" x14ac:dyDescent="0.25">
      <c r="C231" s="22"/>
    </row>
    <row r="232" spans="3:3" ht="15.75" customHeight="1" x14ac:dyDescent="0.25">
      <c r="C232" s="22"/>
    </row>
    <row r="233" spans="3:3" ht="15.75" customHeight="1" x14ac:dyDescent="0.25">
      <c r="C233" s="22"/>
    </row>
    <row r="234" spans="3:3" ht="15.75" customHeight="1" x14ac:dyDescent="0.25">
      <c r="C234" s="22"/>
    </row>
    <row r="235" spans="3:3" ht="15.75" customHeight="1" x14ac:dyDescent="0.25">
      <c r="C235" s="22"/>
    </row>
    <row r="236" spans="3:3" ht="15.75" customHeight="1" x14ac:dyDescent="0.25">
      <c r="C236" s="22"/>
    </row>
    <row r="237" spans="3:3" ht="15.75" customHeight="1" x14ac:dyDescent="0.25">
      <c r="C237" s="22"/>
    </row>
    <row r="238" spans="3:3" ht="15.75" customHeight="1" x14ac:dyDescent="0.25">
      <c r="C238" s="22"/>
    </row>
    <row r="239" spans="3:3" ht="15.75" customHeight="1" x14ac:dyDescent="0.25">
      <c r="C239" s="22"/>
    </row>
    <row r="240" spans="3:3" ht="15.75" customHeight="1" x14ac:dyDescent="0.25">
      <c r="C240" s="22"/>
    </row>
    <row r="241" spans="3:3" ht="15.75" customHeight="1" x14ac:dyDescent="0.25">
      <c r="C241" s="22"/>
    </row>
    <row r="242" spans="3:3" ht="15.75" customHeight="1" x14ac:dyDescent="0.25">
      <c r="C242" s="22"/>
    </row>
    <row r="243" spans="3:3" ht="15.75" customHeight="1" x14ac:dyDescent="0.25">
      <c r="C243" s="22"/>
    </row>
    <row r="244" spans="3:3" ht="15.75" customHeight="1" x14ac:dyDescent="0.25">
      <c r="C244" s="22"/>
    </row>
    <row r="245" spans="3:3" ht="15.75" customHeight="1" x14ac:dyDescent="0.25">
      <c r="C245" s="22"/>
    </row>
    <row r="246" spans="3:3" ht="15.75" customHeight="1" x14ac:dyDescent="0.25">
      <c r="C246" s="22"/>
    </row>
    <row r="247" spans="3:3" ht="15.75" customHeight="1" x14ac:dyDescent="0.25">
      <c r="C247" s="22"/>
    </row>
    <row r="248" spans="3:3" ht="15.75" customHeight="1" x14ac:dyDescent="0.25">
      <c r="C248" s="22"/>
    </row>
    <row r="249" spans="3:3" ht="15.75" customHeight="1" x14ac:dyDescent="0.25">
      <c r="C249" s="22"/>
    </row>
    <row r="250" spans="3:3" ht="15.75" customHeight="1" x14ac:dyDescent="0.25">
      <c r="C250" s="22"/>
    </row>
    <row r="251" spans="3:3" ht="15.75" customHeight="1" x14ac:dyDescent="0.25">
      <c r="C251" s="22"/>
    </row>
    <row r="252" spans="3:3" ht="15.75" customHeight="1" x14ac:dyDescent="0.25">
      <c r="C252" s="22"/>
    </row>
    <row r="253" spans="3:3" ht="15.75" customHeight="1" x14ac:dyDescent="0.25">
      <c r="C253" s="22"/>
    </row>
    <row r="254" spans="3:3" ht="15.75" customHeight="1" x14ac:dyDescent="0.25">
      <c r="C254" s="22"/>
    </row>
    <row r="255" spans="3:3" ht="15.75" customHeight="1" x14ac:dyDescent="0.25">
      <c r="C255" s="22"/>
    </row>
    <row r="256" spans="3:3" ht="15.75" customHeight="1" x14ac:dyDescent="0.25">
      <c r="C256" s="22"/>
    </row>
    <row r="257" spans="3:3" ht="15.75" customHeight="1" x14ac:dyDescent="0.25">
      <c r="C257" s="22"/>
    </row>
    <row r="258" spans="3:3" ht="15.75" customHeight="1" x14ac:dyDescent="0.25">
      <c r="C258" s="22"/>
    </row>
    <row r="259" spans="3:3" ht="15.75" customHeight="1" x14ac:dyDescent="0.25">
      <c r="C259" s="22"/>
    </row>
    <row r="260" spans="3:3" ht="15.75" customHeight="1" x14ac:dyDescent="0.25">
      <c r="C260" s="22"/>
    </row>
    <row r="261" spans="3:3" ht="15.75" customHeight="1" x14ac:dyDescent="0.25">
      <c r="C261" s="22"/>
    </row>
    <row r="262" spans="3:3" ht="15.75" customHeight="1" x14ac:dyDescent="0.25">
      <c r="C262" s="22"/>
    </row>
    <row r="263" spans="3:3" ht="15.75" customHeight="1" x14ac:dyDescent="0.25">
      <c r="C263" s="22"/>
    </row>
    <row r="264" spans="3:3" ht="15.75" customHeight="1" x14ac:dyDescent="0.25">
      <c r="C264" s="22"/>
    </row>
    <row r="265" spans="3:3" ht="15.75" customHeight="1" x14ac:dyDescent="0.25">
      <c r="C265" s="22"/>
    </row>
    <row r="266" spans="3:3" ht="15.75" customHeight="1" x14ac:dyDescent="0.25">
      <c r="C266" s="22"/>
    </row>
    <row r="267" spans="3:3" ht="15.75" customHeight="1" x14ac:dyDescent="0.25">
      <c r="C267" s="22"/>
    </row>
    <row r="268" spans="3:3" ht="15.75" customHeight="1" x14ac:dyDescent="0.25">
      <c r="C268" s="22"/>
    </row>
    <row r="269" spans="3:3" ht="15.75" customHeight="1" x14ac:dyDescent="0.25">
      <c r="C269" s="22"/>
    </row>
    <row r="270" spans="3:3" ht="15.75" customHeight="1" x14ac:dyDescent="0.25">
      <c r="C270" s="22"/>
    </row>
    <row r="271" spans="3:3" ht="15.75" customHeight="1" x14ac:dyDescent="0.25">
      <c r="C271" s="22"/>
    </row>
    <row r="272" spans="3:3" ht="15.75" customHeight="1" x14ac:dyDescent="0.25">
      <c r="C272" s="22"/>
    </row>
    <row r="273" spans="3:3" ht="15.75" customHeight="1" x14ac:dyDescent="0.25">
      <c r="C273" s="22"/>
    </row>
    <row r="274" spans="3:3" ht="15.75" customHeight="1" x14ac:dyDescent="0.25">
      <c r="C274" s="22"/>
    </row>
    <row r="275" spans="3:3" ht="15.75" customHeight="1" x14ac:dyDescent="0.25">
      <c r="C275" s="22"/>
    </row>
    <row r="276" spans="3:3" ht="15.75" customHeight="1" x14ac:dyDescent="0.25">
      <c r="C276" s="22"/>
    </row>
    <row r="277" spans="3:3" ht="15.75" customHeight="1" x14ac:dyDescent="0.25">
      <c r="C277" s="22"/>
    </row>
    <row r="278" spans="3:3" ht="15.75" customHeight="1" x14ac:dyDescent="0.25">
      <c r="C278" s="22"/>
    </row>
    <row r="279" spans="3:3" ht="15.75" customHeight="1" x14ac:dyDescent="0.25">
      <c r="C279" s="22"/>
    </row>
    <row r="280" spans="3:3" ht="15.75" customHeight="1" x14ac:dyDescent="0.25">
      <c r="C280" s="22"/>
    </row>
    <row r="281" spans="3:3" ht="15.75" customHeight="1" x14ac:dyDescent="0.25">
      <c r="C281" s="22"/>
    </row>
    <row r="282" spans="3:3" ht="15.75" customHeight="1" x14ac:dyDescent="0.25">
      <c r="C282" s="22"/>
    </row>
    <row r="283" spans="3:3" ht="15.75" customHeight="1" x14ac:dyDescent="0.25">
      <c r="C283" s="22"/>
    </row>
    <row r="284" spans="3:3" ht="15.75" customHeight="1" x14ac:dyDescent="0.25">
      <c r="C284" s="22"/>
    </row>
    <row r="285" spans="3:3" ht="15.75" customHeight="1" x14ac:dyDescent="0.25">
      <c r="C285" s="22"/>
    </row>
    <row r="286" spans="3:3" ht="15.75" customHeight="1" x14ac:dyDescent="0.25">
      <c r="C286" s="22"/>
    </row>
    <row r="287" spans="3:3" ht="15.75" customHeight="1" x14ac:dyDescent="0.25">
      <c r="C287" s="22"/>
    </row>
    <row r="288" spans="3:3" ht="15.75" customHeight="1" x14ac:dyDescent="0.25">
      <c r="C288" s="22"/>
    </row>
    <row r="289" spans="3:3" ht="15.75" customHeight="1" x14ac:dyDescent="0.25">
      <c r="C289" s="22"/>
    </row>
    <row r="290" spans="3:3" ht="15.75" customHeight="1" x14ac:dyDescent="0.25">
      <c r="C290" s="22"/>
    </row>
    <row r="291" spans="3:3" ht="15.75" customHeight="1" x14ac:dyDescent="0.25">
      <c r="C291" s="22"/>
    </row>
    <row r="292" spans="3:3" ht="15.75" customHeight="1" x14ac:dyDescent="0.25">
      <c r="C292" s="22"/>
    </row>
    <row r="293" spans="3:3" ht="15.75" customHeight="1" x14ac:dyDescent="0.25">
      <c r="C293" s="22"/>
    </row>
    <row r="294" spans="3:3" ht="15.75" customHeight="1" x14ac:dyDescent="0.25">
      <c r="C294" s="22"/>
    </row>
    <row r="295" spans="3:3" ht="15.75" customHeight="1" x14ac:dyDescent="0.25">
      <c r="C295" s="22"/>
    </row>
    <row r="296" spans="3:3" ht="15.75" customHeight="1" x14ac:dyDescent="0.25">
      <c r="C296" s="22"/>
    </row>
    <row r="297" spans="3:3" ht="15.75" customHeight="1" x14ac:dyDescent="0.25">
      <c r="C297" s="22"/>
    </row>
    <row r="298" spans="3:3" ht="15.75" customHeight="1" x14ac:dyDescent="0.25">
      <c r="C298" s="22"/>
    </row>
    <row r="299" spans="3:3" ht="15.75" customHeight="1" x14ac:dyDescent="0.25">
      <c r="C299" s="22"/>
    </row>
    <row r="300" spans="3:3" ht="15.75" customHeight="1" x14ac:dyDescent="0.25">
      <c r="C300" s="22"/>
    </row>
    <row r="301" spans="3:3" ht="15.75" customHeight="1" x14ac:dyDescent="0.25">
      <c r="C301" s="22"/>
    </row>
    <row r="302" spans="3:3" ht="15.75" customHeight="1" x14ac:dyDescent="0.25">
      <c r="C302" s="22"/>
    </row>
    <row r="303" spans="3:3" ht="15.75" customHeight="1" x14ac:dyDescent="0.25">
      <c r="C303" s="22"/>
    </row>
    <row r="304" spans="3:3" ht="15.75" customHeight="1" x14ac:dyDescent="0.25">
      <c r="C304" s="22"/>
    </row>
    <row r="305" spans="3:3" ht="15.75" customHeight="1" x14ac:dyDescent="0.25">
      <c r="C305" s="22"/>
    </row>
    <row r="306" spans="3:3" ht="15.75" customHeight="1" x14ac:dyDescent="0.25">
      <c r="C306" s="22"/>
    </row>
    <row r="307" spans="3:3" ht="15.75" customHeight="1" x14ac:dyDescent="0.25">
      <c r="C307" s="22"/>
    </row>
    <row r="308" spans="3:3" ht="15.75" customHeight="1" x14ac:dyDescent="0.25">
      <c r="C308" s="22"/>
    </row>
    <row r="309" spans="3:3" ht="15.75" customHeight="1" x14ac:dyDescent="0.25">
      <c r="C309" s="22"/>
    </row>
    <row r="310" spans="3:3" ht="15.75" customHeight="1" x14ac:dyDescent="0.25">
      <c r="C310" s="22"/>
    </row>
    <row r="311" spans="3:3" ht="15.75" customHeight="1" x14ac:dyDescent="0.25">
      <c r="C311" s="22"/>
    </row>
    <row r="312" spans="3:3" ht="15.75" customHeight="1" x14ac:dyDescent="0.25">
      <c r="C312" s="22"/>
    </row>
    <row r="313" spans="3:3" ht="15.75" customHeight="1" x14ac:dyDescent="0.25">
      <c r="C313" s="22"/>
    </row>
    <row r="314" spans="3:3" ht="15.75" customHeight="1" x14ac:dyDescent="0.25">
      <c r="C314" s="22"/>
    </row>
    <row r="315" spans="3:3" ht="15.75" customHeight="1" x14ac:dyDescent="0.25">
      <c r="C315" s="22"/>
    </row>
    <row r="316" spans="3:3" ht="15.75" customHeight="1" x14ac:dyDescent="0.25">
      <c r="C316" s="22"/>
    </row>
    <row r="317" spans="3:3" ht="15.75" customHeight="1" x14ac:dyDescent="0.25">
      <c r="C317" s="22"/>
    </row>
    <row r="318" spans="3:3" ht="15.75" customHeight="1" x14ac:dyDescent="0.25">
      <c r="C318" s="22"/>
    </row>
    <row r="319" spans="3:3" ht="15.75" customHeight="1" x14ac:dyDescent="0.25">
      <c r="C319" s="22"/>
    </row>
    <row r="320" spans="3:3" ht="15.75" customHeight="1" x14ac:dyDescent="0.25">
      <c r="C320" s="22"/>
    </row>
    <row r="321" spans="3:3" ht="15.75" customHeight="1" x14ac:dyDescent="0.25">
      <c r="C321" s="22"/>
    </row>
    <row r="322" spans="3:3" ht="15.75" customHeight="1" x14ac:dyDescent="0.25">
      <c r="C322" s="22"/>
    </row>
    <row r="323" spans="3:3" ht="15.75" customHeight="1" x14ac:dyDescent="0.25">
      <c r="C323" s="22"/>
    </row>
    <row r="324" spans="3:3" ht="15.75" customHeight="1" x14ac:dyDescent="0.25">
      <c r="C324" s="22"/>
    </row>
    <row r="325" spans="3:3" ht="15.75" customHeight="1" x14ac:dyDescent="0.25">
      <c r="C325" s="22"/>
    </row>
    <row r="326" spans="3:3" ht="15.75" customHeight="1" x14ac:dyDescent="0.25">
      <c r="C326" s="22"/>
    </row>
    <row r="327" spans="3:3" ht="15.75" customHeight="1" x14ac:dyDescent="0.25">
      <c r="C327" s="22"/>
    </row>
    <row r="328" spans="3:3" ht="15.75" customHeight="1" x14ac:dyDescent="0.25">
      <c r="C328" s="22"/>
    </row>
    <row r="329" spans="3:3" ht="15.75" customHeight="1" x14ac:dyDescent="0.25">
      <c r="C329" s="22"/>
    </row>
    <row r="330" spans="3:3" ht="15.75" customHeight="1" x14ac:dyDescent="0.25">
      <c r="C330" s="22"/>
    </row>
    <row r="331" spans="3:3" ht="15.75" customHeight="1" x14ac:dyDescent="0.25">
      <c r="C331" s="22"/>
    </row>
    <row r="332" spans="3:3" ht="15.75" customHeight="1" x14ac:dyDescent="0.25">
      <c r="C332" s="22"/>
    </row>
    <row r="333" spans="3:3" ht="15.75" customHeight="1" x14ac:dyDescent="0.25">
      <c r="C333" s="22"/>
    </row>
    <row r="334" spans="3:3" ht="15.75" customHeight="1" x14ac:dyDescent="0.25">
      <c r="C334" s="22"/>
    </row>
    <row r="335" spans="3:3" ht="15.75" customHeight="1" x14ac:dyDescent="0.25">
      <c r="C335" s="22"/>
    </row>
    <row r="336" spans="3:3" ht="15.75" customHeight="1" x14ac:dyDescent="0.25">
      <c r="C336" s="22"/>
    </row>
    <row r="337" spans="3:3" ht="15.75" customHeight="1" x14ac:dyDescent="0.25">
      <c r="C337" s="22"/>
    </row>
    <row r="338" spans="3:3" ht="15.75" customHeight="1" x14ac:dyDescent="0.25">
      <c r="C338" s="22"/>
    </row>
    <row r="339" spans="3:3" ht="15.75" customHeight="1" x14ac:dyDescent="0.25">
      <c r="C339" s="22"/>
    </row>
    <row r="340" spans="3:3" ht="15.75" customHeight="1" x14ac:dyDescent="0.25">
      <c r="C340" s="22"/>
    </row>
    <row r="341" spans="3:3" ht="15.75" customHeight="1" x14ac:dyDescent="0.25">
      <c r="C341" s="22"/>
    </row>
    <row r="342" spans="3:3" ht="15.75" customHeight="1" x14ac:dyDescent="0.25">
      <c r="C342" s="22"/>
    </row>
    <row r="343" spans="3:3" ht="15.75" customHeight="1" x14ac:dyDescent="0.25">
      <c r="C343" s="22"/>
    </row>
    <row r="344" spans="3:3" ht="15.75" customHeight="1" x14ac:dyDescent="0.25">
      <c r="C344" s="22"/>
    </row>
    <row r="345" spans="3:3" ht="15.75" customHeight="1" x14ac:dyDescent="0.25">
      <c r="C345" s="22"/>
    </row>
    <row r="346" spans="3:3" ht="15.75" customHeight="1" x14ac:dyDescent="0.25">
      <c r="C346" s="22"/>
    </row>
    <row r="347" spans="3:3" ht="15.75" customHeight="1" x14ac:dyDescent="0.25">
      <c r="C347" s="22"/>
    </row>
    <row r="348" spans="3:3" ht="15.75" customHeight="1" x14ac:dyDescent="0.25">
      <c r="C348" s="22"/>
    </row>
    <row r="349" spans="3:3" ht="15.75" customHeight="1" x14ac:dyDescent="0.25">
      <c r="C349" s="22"/>
    </row>
    <row r="350" spans="3:3" ht="15.75" customHeight="1" x14ac:dyDescent="0.25">
      <c r="C350" s="22"/>
    </row>
    <row r="351" spans="3:3" ht="15.75" customHeight="1" x14ac:dyDescent="0.25">
      <c r="C351" s="22"/>
    </row>
    <row r="352" spans="3:3" ht="15.75" customHeight="1" x14ac:dyDescent="0.25">
      <c r="C352" s="22"/>
    </row>
    <row r="353" spans="3:3" ht="15.75" customHeight="1" x14ac:dyDescent="0.25">
      <c r="C353" s="22"/>
    </row>
    <row r="354" spans="3:3" ht="15.75" customHeight="1" x14ac:dyDescent="0.25">
      <c r="C354" s="22"/>
    </row>
    <row r="355" spans="3:3" ht="15.75" customHeight="1" x14ac:dyDescent="0.25">
      <c r="C355" s="22"/>
    </row>
    <row r="356" spans="3:3" ht="15.75" customHeight="1" x14ac:dyDescent="0.25">
      <c r="C356" s="22"/>
    </row>
    <row r="357" spans="3:3" ht="15.75" customHeight="1" x14ac:dyDescent="0.25">
      <c r="C357" s="22"/>
    </row>
    <row r="358" spans="3:3" ht="15.75" customHeight="1" x14ac:dyDescent="0.25">
      <c r="C358" s="22"/>
    </row>
    <row r="359" spans="3:3" ht="15.75" customHeight="1" x14ac:dyDescent="0.25">
      <c r="C359" s="22"/>
    </row>
    <row r="360" spans="3:3" ht="15.75" customHeight="1" x14ac:dyDescent="0.25">
      <c r="C360" s="22"/>
    </row>
    <row r="361" spans="3:3" ht="15.75" customHeight="1" x14ac:dyDescent="0.25">
      <c r="C361" s="22"/>
    </row>
    <row r="362" spans="3:3" ht="15.75" customHeight="1" x14ac:dyDescent="0.25">
      <c r="C362" s="22"/>
    </row>
    <row r="363" spans="3:3" ht="15.75" customHeight="1" x14ac:dyDescent="0.25">
      <c r="C363" s="22"/>
    </row>
    <row r="364" spans="3:3" ht="15.75" customHeight="1" x14ac:dyDescent="0.25">
      <c r="C364" s="22"/>
    </row>
    <row r="365" spans="3:3" ht="15.75" customHeight="1" x14ac:dyDescent="0.25">
      <c r="C365" s="22"/>
    </row>
    <row r="366" spans="3:3" ht="15.75" customHeight="1" x14ac:dyDescent="0.25">
      <c r="C366" s="22"/>
    </row>
    <row r="367" spans="3:3" ht="15.75" customHeight="1" x14ac:dyDescent="0.25">
      <c r="C367" s="22"/>
    </row>
    <row r="368" spans="3:3" ht="15.75" customHeight="1" x14ac:dyDescent="0.25">
      <c r="C368" s="22"/>
    </row>
    <row r="369" spans="3:3" ht="15.75" customHeight="1" x14ac:dyDescent="0.25">
      <c r="C369" s="22"/>
    </row>
    <row r="370" spans="3:3" ht="15.75" customHeight="1" x14ac:dyDescent="0.25">
      <c r="C370" s="22"/>
    </row>
    <row r="371" spans="3:3" ht="15.75" customHeight="1" x14ac:dyDescent="0.25">
      <c r="C371" s="22"/>
    </row>
    <row r="372" spans="3:3" ht="15.75" customHeight="1" x14ac:dyDescent="0.25">
      <c r="C372" s="22"/>
    </row>
    <row r="373" spans="3:3" ht="15.75" customHeight="1" x14ac:dyDescent="0.25">
      <c r="C373" s="22"/>
    </row>
    <row r="374" spans="3:3" ht="15.75" customHeight="1" x14ac:dyDescent="0.25">
      <c r="C374" s="22"/>
    </row>
    <row r="375" spans="3:3" ht="15.75" customHeight="1" x14ac:dyDescent="0.25">
      <c r="C375" s="22"/>
    </row>
    <row r="376" spans="3:3" ht="15.75" customHeight="1" x14ac:dyDescent="0.25">
      <c r="C376" s="22"/>
    </row>
    <row r="377" spans="3:3" ht="15.75" customHeight="1" x14ac:dyDescent="0.25">
      <c r="C377" s="22"/>
    </row>
    <row r="378" spans="3:3" ht="15.75" customHeight="1" x14ac:dyDescent="0.25">
      <c r="C378" s="22"/>
    </row>
    <row r="379" spans="3:3" ht="15.75" customHeight="1" x14ac:dyDescent="0.25">
      <c r="C379" s="22"/>
    </row>
    <row r="380" spans="3:3" ht="15.75" customHeight="1" x14ac:dyDescent="0.25">
      <c r="C380" s="22"/>
    </row>
    <row r="381" spans="3:3" ht="15.75" customHeight="1" x14ac:dyDescent="0.25">
      <c r="C381" s="22"/>
    </row>
    <row r="382" spans="3:3" ht="15.75" customHeight="1" x14ac:dyDescent="0.25">
      <c r="C382" s="22"/>
    </row>
    <row r="383" spans="3:3" ht="15.75" customHeight="1" x14ac:dyDescent="0.25">
      <c r="C383" s="22"/>
    </row>
    <row r="384" spans="3:3" ht="15.75" customHeight="1" x14ac:dyDescent="0.25">
      <c r="C384" s="22"/>
    </row>
    <row r="385" spans="3:3" ht="15.75" customHeight="1" x14ac:dyDescent="0.25">
      <c r="C385" s="22"/>
    </row>
    <row r="386" spans="3:3" ht="15.75" customHeight="1" x14ac:dyDescent="0.25">
      <c r="C386" s="22"/>
    </row>
    <row r="387" spans="3:3" ht="15.75" customHeight="1" x14ac:dyDescent="0.25">
      <c r="C387" s="22"/>
    </row>
    <row r="388" spans="3:3" ht="15.75" customHeight="1" x14ac:dyDescent="0.25">
      <c r="C388" s="22"/>
    </row>
    <row r="389" spans="3:3" ht="15.75" customHeight="1" x14ac:dyDescent="0.25">
      <c r="C389" s="22"/>
    </row>
    <row r="390" spans="3:3" ht="15.75" customHeight="1" x14ac:dyDescent="0.25">
      <c r="C390" s="22"/>
    </row>
    <row r="391" spans="3:3" ht="15.75" customHeight="1" x14ac:dyDescent="0.25">
      <c r="C391" s="22"/>
    </row>
    <row r="392" spans="3:3" ht="15.75" customHeight="1" x14ac:dyDescent="0.25">
      <c r="C392" s="22"/>
    </row>
    <row r="393" spans="3:3" ht="15.75" customHeight="1" x14ac:dyDescent="0.25">
      <c r="C393" s="22"/>
    </row>
    <row r="394" spans="3:3" ht="15.75" customHeight="1" x14ac:dyDescent="0.25">
      <c r="C394" s="22"/>
    </row>
    <row r="395" spans="3:3" ht="15.75" customHeight="1" x14ac:dyDescent="0.25">
      <c r="C395" s="22"/>
    </row>
    <row r="396" spans="3:3" ht="15.75" customHeight="1" x14ac:dyDescent="0.25">
      <c r="C396" s="22"/>
    </row>
    <row r="397" spans="3:3" ht="15.75" customHeight="1" x14ac:dyDescent="0.25">
      <c r="C397" s="22"/>
    </row>
    <row r="398" spans="3:3" ht="15.75" customHeight="1" x14ac:dyDescent="0.25">
      <c r="C398" s="22"/>
    </row>
    <row r="399" spans="3:3" ht="15.75" customHeight="1" x14ac:dyDescent="0.25">
      <c r="C399" s="22"/>
    </row>
    <row r="400" spans="3:3" ht="15.75" customHeight="1" x14ac:dyDescent="0.25">
      <c r="C400" s="22"/>
    </row>
    <row r="401" spans="3:3" ht="15.75" customHeight="1" x14ac:dyDescent="0.25">
      <c r="C401" s="22"/>
    </row>
    <row r="402" spans="3:3" ht="15.75" customHeight="1" x14ac:dyDescent="0.25">
      <c r="C402" s="22"/>
    </row>
    <row r="403" spans="3:3" ht="15.75" customHeight="1" x14ac:dyDescent="0.25">
      <c r="C403" s="22"/>
    </row>
    <row r="404" spans="3:3" ht="15.75" customHeight="1" x14ac:dyDescent="0.25">
      <c r="C404" s="22"/>
    </row>
    <row r="405" spans="3:3" ht="15.75" customHeight="1" x14ac:dyDescent="0.25">
      <c r="C405" s="22"/>
    </row>
    <row r="406" spans="3:3" ht="15.75" customHeight="1" x14ac:dyDescent="0.25">
      <c r="C406" s="22"/>
    </row>
    <row r="407" spans="3:3" ht="15.75" customHeight="1" x14ac:dyDescent="0.25">
      <c r="C407" s="22"/>
    </row>
    <row r="408" spans="3:3" ht="15.75" customHeight="1" x14ac:dyDescent="0.25">
      <c r="C408" s="22"/>
    </row>
    <row r="409" spans="3:3" ht="15.75" customHeight="1" x14ac:dyDescent="0.25">
      <c r="C409" s="22"/>
    </row>
    <row r="410" spans="3:3" ht="15.75" customHeight="1" x14ac:dyDescent="0.25">
      <c r="C410" s="22"/>
    </row>
    <row r="411" spans="3:3" ht="15.75" customHeight="1" x14ac:dyDescent="0.25">
      <c r="C411" s="22"/>
    </row>
    <row r="412" spans="3:3" ht="15.75" customHeight="1" x14ac:dyDescent="0.25">
      <c r="C412" s="22"/>
    </row>
    <row r="413" spans="3:3" ht="15.75" customHeight="1" x14ac:dyDescent="0.25">
      <c r="C413" s="22"/>
    </row>
    <row r="414" spans="3:3" ht="15.75" customHeight="1" x14ac:dyDescent="0.25">
      <c r="C414" s="22"/>
    </row>
    <row r="415" spans="3:3" ht="15.75" customHeight="1" x14ac:dyDescent="0.25">
      <c r="C415" s="22"/>
    </row>
    <row r="416" spans="3:3" ht="15.75" customHeight="1" x14ac:dyDescent="0.25">
      <c r="C416" s="22"/>
    </row>
    <row r="417" spans="3:3" ht="15.75" customHeight="1" x14ac:dyDescent="0.25">
      <c r="C417" s="22"/>
    </row>
    <row r="418" spans="3:3" ht="15.75" customHeight="1" x14ac:dyDescent="0.25">
      <c r="C418" s="22"/>
    </row>
    <row r="419" spans="3:3" ht="15.75" customHeight="1" x14ac:dyDescent="0.25">
      <c r="C419" s="22"/>
    </row>
    <row r="420" spans="3:3" ht="15.75" customHeight="1" x14ac:dyDescent="0.25">
      <c r="C420" s="22"/>
    </row>
    <row r="421" spans="3:3" ht="15.75" customHeight="1" x14ac:dyDescent="0.25">
      <c r="C421" s="22"/>
    </row>
    <row r="422" spans="3:3" ht="15.75" customHeight="1" x14ac:dyDescent="0.25">
      <c r="C422" s="22"/>
    </row>
    <row r="423" spans="3:3" ht="15.75" customHeight="1" x14ac:dyDescent="0.25">
      <c r="C423" s="22"/>
    </row>
    <row r="424" spans="3:3" ht="15.75" customHeight="1" x14ac:dyDescent="0.25">
      <c r="C424" s="22"/>
    </row>
    <row r="425" spans="3:3" ht="15.75" customHeight="1" x14ac:dyDescent="0.25">
      <c r="C425" s="22"/>
    </row>
    <row r="426" spans="3:3" ht="15.75" customHeight="1" x14ac:dyDescent="0.25">
      <c r="C426" s="22"/>
    </row>
    <row r="427" spans="3:3" ht="15.75" customHeight="1" x14ac:dyDescent="0.25">
      <c r="C427" s="22"/>
    </row>
    <row r="428" spans="3:3" ht="15.75" customHeight="1" x14ac:dyDescent="0.25">
      <c r="C428" s="22"/>
    </row>
    <row r="429" spans="3:3" ht="15.75" customHeight="1" x14ac:dyDescent="0.25">
      <c r="C429" s="22"/>
    </row>
    <row r="430" spans="3:3" ht="15.75" customHeight="1" x14ac:dyDescent="0.25">
      <c r="C430" s="22"/>
    </row>
    <row r="431" spans="3:3" ht="15.75" customHeight="1" x14ac:dyDescent="0.25">
      <c r="C431" s="22"/>
    </row>
    <row r="432" spans="3:3" ht="15.75" customHeight="1" x14ac:dyDescent="0.25">
      <c r="C432" s="22"/>
    </row>
    <row r="433" spans="3:3" ht="15.75" customHeight="1" x14ac:dyDescent="0.25">
      <c r="C433" s="22"/>
    </row>
    <row r="434" spans="3:3" ht="15.75" customHeight="1" x14ac:dyDescent="0.25">
      <c r="C434" s="22"/>
    </row>
    <row r="435" spans="3:3" ht="15.75" customHeight="1" x14ac:dyDescent="0.25">
      <c r="C435" s="22"/>
    </row>
    <row r="436" spans="3:3" ht="15.75" customHeight="1" x14ac:dyDescent="0.25">
      <c r="C436" s="22"/>
    </row>
    <row r="437" spans="3:3" ht="15.75" customHeight="1" x14ac:dyDescent="0.25">
      <c r="C437" s="22"/>
    </row>
    <row r="438" spans="3:3" ht="15.75" customHeight="1" x14ac:dyDescent="0.25">
      <c r="C438" s="22"/>
    </row>
    <row r="439" spans="3:3" ht="15.75" customHeight="1" x14ac:dyDescent="0.25">
      <c r="C439" s="22"/>
    </row>
    <row r="440" spans="3:3" ht="15.75" customHeight="1" x14ac:dyDescent="0.25">
      <c r="C440" s="22"/>
    </row>
    <row r="441" spans="3:3" ht="15.75" customHeight="1" x14ac:dyDescent="0.25">
      <c r="C441" s="22"/>
    </row>
    <row r="442" spans="3:3" ht="15.75" customHeight="1" x14ac:dyDescent="0.25">
      <c r="C442" s="22"/>
    </row>
    <row r="443" spans="3:3" ht="15.75" customHeight="1" x14ac:dyDescent="0.25">
      <c r="C443" s="22"/>
    </row>
    <row r="444" spans="3:3" ht="15.75" customHeight="1" x14ac:dyDescent="0.25">
      <c r="C444" s="22"/>
    </row>
    <row r="445" spans="3:3" ht="15.75" customHeight="1" x14ac:dyDescent="0.25">
      <c r="C445" s="22"/>
    </row>
    <row r="446" spans="3:3" ht="15.75" customHeight="1" x14ac:dyDescent="0.25">
      <c r="C446" s="22"/>
    </row>
    <row r="447" spans="3:3" ht="15.75" customHeight="1" x14ac:dyDescent="0.25">
      <c r="C447" s="22"/>
    </row>
    <row r="448" spans="3:3" ht="15.75" customHeight="1" x14ac:dyDescent="0.25">
      <c r="C448" s="22"/>
    </row>
    <row r="449" spans="3:3" ht="15.75" customHeight="1" x14ac:dyDescent="0.25">
      <c r="C449" s="22"/>
    </row>
    <row r="450" spans="3:3" ht="15.75" customHeight="1" x14ac:dyDescent="0.25">
      <c r="C450" s="22"/>
    </row>
    <row r="451" spans="3:3" ht="15.75" customHeight="1" x14ac:dyDescent="0.25">
      <c r="C451" s="22"/>
    </row>
    <row r="452" spans="3:3" ht="15.75" customHeight="1" x14ac:dyDescent="0.25">
      <c r="C452" s="22"/>
    </row>
    <row r="453" spans="3:3" ht="15.75" customHeight="1" x14ac:dyDescent="0.25">
      <c r="C453" s="22"/>
    </row>
    <row r="454" spans="3:3" ht="15.75" customHeight="1" x14ac:dyDescent="0.25">
      <c r="C454" s="22"/>
    </row>
    <row r="455" spans="3:3" ht="15.75" customHeight="1" x14ac:dyDescent="0.25">
      <c r="C455" s="22"/>
    </row>
    <row r="456" spans="3:3" ht="15.75" customHeight="1" x14ac:dyDescent="0.25">
      <c r="C456" s="22"/>
    </row>
    <row r="457" spans="3:3" ht="15.75" customHeight="1" x14ac:dyDescent="0.25">
      <c r="C457" s="22"/>
    </row>
    <row r="458" spans="3:3" ht="15.75" customHeight="1" x14ac:dyDescent="0.25">
      <c r="C458" s="22"/>
    </row>
    <row r="459" spans="3:3" ht="15.75" customHeight="1" x14ac:dyDescent="0.25">
      <c r="C459" s="22"/>
    </row>
    <row r="460" spans="3:3" ht="15.75" customHeight="1" x14ac:dyDescent="0.25">
      <c r="C460" s="22"/>
    </row>
    <row r="461" spans="3:3" ht="15.75" customHeight="1" x14ac:dyDescent="0.25">
      <c r="C461" s="22"/>
    </row>
    <row r="462" spans="3:3" ht="15.75" customHeight="1" x14ac:dyDescent="0.25">
      <c r="C462" s="22"/>
    </row>
    <row r="463" spans="3:3" ht="15.75" customHeight="1" x14ac:dyDescent="0.25">
      <c r="C463" s="22"/>
    </row>
    <row r="464" spans="3:3" ht="15.75" customHeight="1" x14ac:dyDescent="0.25">
      <c r="C464" s="22"/>
    </row>
    <row r="465" spans="3:3" ht="15.75" customHeight="1" x14ac:dyDescent="0.25">
      <c r="C465" s="22"/>
    </row>
    <row r="466" spans="3:3" ht="15.75" customHeight="1" x14ac:dyDescent="0.25">
      <c r="C466" s="22"/>
    </row>
    <row r="467" spans="3:3" ht="15.75" customHeight="1" x14ac:dyDescent="0.25">
      <c r="C467" s="22"/>
    </row>
    <row r="468" spans="3:3" ht="15.75" customHeight="1" x14ac:dyDescent="0.25">
      <c r="C468" s="22"/>
    </row>
    <row r="469" spans="3:3" ht="15.75" customHeight="1" x14ac:dyDescent="0.25">
      <c r="C469" s="22"/>
    </row>
    <row r="470" spans="3:3" ht="15.75" customHeight="1" x14ac:dyDescent="0.25">
      <c r="C470" s="22"/>
    </row>
    <row r="471" spans="3:3" ht="15.75" customHeight="1" x14ac:dyDescent="0.25">
      <c r="C471" s="22"/>
    </row>
    <row r="472" spans="3:3" ht="15.75" customHeight="1" x14ac:dyDescent="0.25">
      <c r="C472" s="22"/>
    </row>
    <row r="473" spans="3:3" ht="15.75" customHeight="1" x14ac:dyDescent="0.25">
      <c r="C473" s="22"/>
    </row>
    <row r="474" spans="3:3" ht="15.75" customHeight="1" x14ac:dyDescent="0.25">
      <c r="C474" s="22"/>
    </row>
    <row r="475" spans="3:3" ht="15.75" customHeight="1" x14ac:dyDescent="0.25">
      <c r="C475" s="22"/>
    </row>
    <row r="476" spans="3:3" ht="15.75" customHeight="1" x14ac:dyDescent="0.25">
      <c r="C476" s="22"/>
    </row>
    <row r="477" spans="3:3" ht="15.75" customHeight="1" x14ac:dyDescent="0.25">
      <c r="C477" s="22"/>
    </row>
    <row r="478" spans="3:3" ht="15.75" customHeight="1" x14ac:dyDescent="0.25">
      <c r="C478" s="22"/>
    </row>
    <row r="479" spans="3:3" ht="15.75" customHeight="1" x14ac:dyDescent="0.25">
      <c r="C479" s="22"/>
    </row>
    <row r="480" spans="3:3" ht="15.75" customHeight="1" x14ac:dyDescent="0.25">
      <c r="C480" s="22"/>
    </row>
    <row r="481" spans="3:3" ht="15.75" customHeight="1" x14ac:dyDescent="0.25">
      <c r="C481" s="22"/>
    </row>
    <row r="482" spans="3:3" ht="15.75" customHeight="1" x14ac:dyDescent="0.25">
      <c r="C482" s="22"/>
    </row>
    <row r="483" spans="3:3" ht="15.75" customHeight="1" x14ac:dyDescent="0.25">
      <c r="C483" s="22"/>
    </row>
    <row r="484" spans="3:3" ht="15.75" customHeight="1" x14ac:dyDescent="0.25">
      <c r="C484" s="22"/>
    </row>
    <row r="485" spans="3:3" ht="15.75" customHeight="1" x14ac:dyDescent="0.25">
      <c r="C485" s="22"/>
    </row>
    <row r="486" spans="3:3" ht="15.75" customHeight="1" x14ac:dyDescent="0.25">
      <c r="C486" s="22"/>
    </row>
    <row r="487" spans="3:3" ht="15.75" customHeight="1" x14ac:dyDescent="0.25">
      <c r="C487" s="22"/>
    </row>
    <row r="488" spans="3:3" ht="15.75" customHeight="1" x14ac:dyDescent="0.25">
      <c r="C488" s="22"/>
    </row>
    <row r="489" spans="3:3" ht="15.75" customHeight="1" x14ac:dyDescent="0.25">
      <c r="C489" s="22"/>
    </row>
    <row r="490" spans="3:3" ht="15.75" customHeight="1" x14ac:dyDescent="0.25">
      <c r="C490" s="22"/>
    </row>
    <row r="491" spans="3:3" ht="15.75" customHeight="1" x14ac:dyDescent="0.25">
      <c r="C491" s="22"/>
    </row>
    <row r="492" spans="3:3" ht="15.75" customHeight="1" x14ac:dyDescent="0.25">
      <c r="C492" s="22"/>
    </row>
    <row r="493" spans="3:3" ht="15.75" customHeight="1" x14ac:dyDescent="0.25">
      <c r="C493" s="22"/>
    </row>
    <row r="494" spans="3:3" ht="15.75" customHeight="1" x14ac:dyDescent="0.25">
      <c r="C494" s="22"/>
    </row>
    <row r="495" spans="3:3" ht="15.75" customHeight="1" x14ac:dyDescent="0.25">
      <c r="C495" s="22"/>
    </row>
    <row r="496" spans="3:3" ht="15.75" customHeight="1" x14ac:dyDescent="0.25">
      <c r="C496" s="22"/>
    </row>
    <row r="497" spans="3:3" ht="15.75" customHeight="1" x14ac:dyDescent="0.25">
      <c r="C497" s="22"/>
    </row>
    <row r="498" spans="3:3" ht="15.75" customHeight="1" x14ac:dyDescent="0.25">
      <c r="C498" s="22"/>
    </row>
    <row r="499" spans="3:3" ht="15.75" customHeight="1" x14ac:dyDescent="0.25">
      <c r="C499" s="22"/>
    </row>
    <row r="500" spans="3:3" ht="15.75" customHeight="1" x14ac:dyDescent="0.25">
      <c r="C500" s="22"/>
    </row>
    <row r="501" spans="3:3" ht="15.75" customHeight="1" x14ac:dyDescent="0.25">
      <c r="C501" s="22"/>
    </row>
    <row r="502" spans="3:3" ht="15.75" customHeight="1" x14ac:dyDescent="0.25">
      <c r="C502" s="22"/>
    </row>
    <row r="503" spans="3:3" ht="15.75" customHeight="1" x14ac:dyDescent="0.25">
      <c r="C503" s="22"/>
    </row>
    <row r="504" spans="3:3" ht="15.75" customHeight="1" x14ac:dyDescent="0.25">
      <c r="C504" s="22"/>
    </row>
    <row r="505" spans="3:3" ht="15.75" customHeight="1" x14ac:dyDescent="0.25">
      <c r="C505" s="22"/>
    </row>
    <row r="506" spans="3:3" ht="15.75" customHeight="1" x14ac:dyDescent="0.25">
      <c r="C506" s="22"/>
    </row>
    <row r="507" spans="3:3" ht="15.75" customHeight="1" x14ac:dyDescent="0.25">
      <c r="C507" s="22"/>
    </row>
    <row r="508" spans="3:3" ht="15.75" customHeight="1" x14ac:dyDescent="0.25">
      <c r="C508" s="22"/>
    </row>
    <row r="509" spans="3:3" ht="15.75" customHeight="1" x14ac:dyDescent="0.25">
      <c r="C509" s="22"/>
    </row>
    <row r="510" spans="3:3" ht="15.75" customHeight="1" x14ac:dyDescent="0.25">
      <c r="C510" s="22"/>
    </row>
    <row r="511" spans="3:3" ht="15.75" customHeight="1" x14ac:dyDescent="0.25">
      <c r="C511" s="22"/>
    </row>
    <row r="512" spans="3:3" ht="15.75" customHeight="1" x14ac:dyDescent="0.25">
      <c r="C512" s="22"/>
    </row>
    <row r="513" spans="3:3" ht="15.75" customHeight="1" x14ac:dyDescent="0.25">
      <c r="C513" s="22"/>
    </row>
    <row r="514" spans="3:3" ht="15.75" customHeight="1" x14ac:dyDescent="0.25">
      <c r="C514" s="22"/>
    </row>
    <row r="515" spans="3:3" ht="15.75" customHeight="1" x14ac:dyDescent="0.25">
      <c r="C515" s="22"/>
    </row>
    <row r="516" spans="3:3" ht="15.75" customHeight="1" x14ac:dyDescent="0.25">
      <c r="C516" s="22"/>
    </row>
    <row r="517" spans="3:3" ht="15.75" customHeight="1" x14ac:dyDescent="0.25">
      <c r="C517" s="22"/>
    </row>
    <row r="518" spans="3:3" ht="15.75" customHeight="1" x14ac:dyDescent="0.25">
      <c r="C518" s="22"/>
    </row>
    <row r="519" spans="3:3" ht="15.75" customHeight="1" x14ac:dyDescent="0.25">
      <c r="C519" s="22"/>
    </row>
    <row r="520" spans="3:3" ht="15.75" customHeight="1" x14ac:dyDescent="0.25">
      <c r="C520" s="22"/>
    </row>
    <row r="521" spans="3:3" ht="15.75" customHeight="1" x14ac:dyDescent="0.25">
      <c r="C521" s="22"/>
    </row>
    <row r="522" spans="3:3" ht="15.75" customHeight="1" x14ac:dyDescent="0.25">
      <c r="C522" s="22"/>
    </row>
    <row r="523" spans="3:3" ht="15.75" customHeight="1" x14ac:dyDescent="0.25">
      <c r="C523" s="22"/>
    </row>
    <row r="524" spans="3:3" ht="15.75" customHeight="1" x14ac:dyDescent="0.25">
      <c r="C524" s="22"/>
    </row>
    <row r="525" spans="3:3" ht="15.75" customHeight="1" x14ac:dyDescent="0.25">
      <c r="C525" s="22"/>
    </row>
    <row r="526" spans="3:3" ht="15.75" customHeight="1" x14ac:dyDescent="0.25">
      <c r="C526" s="22"/>
    </row>
    <row r="527" spans="3:3" ht="15.75" customHeight="1" x14ac:dyDescent="0.25">
      <c r="C527" s="22"/>
    </row>
    <row r="528" spans="3:3" ht="15.75" customHeight="1" x14ac:dyDescent="0.25">
      <c r="C528" s="22"/>
    </row>
    <row r="529" spans="3:3" ht="15.75" customHeight="1" x14ac:dyDescent="0.25">
      <c r="C529" s="22"/>
    </row>
    <row r="530" spans="3:3" ht="15.75" customHeight="1" x14ac:dyDescent="0.25">
      <c r="C530" s="22"/>
    </row>
    <row r="531" spans="3:3" ht="15.75" customHeight="1" x14ac:dyDescent="0.25">
      <c r="C531" s="22"/>
    </row>
    <row r="532" spans="3:3" ht="15.75" customHeight="1" x14ac:dyDescent="0.25">
      <c r="C532" s="22"/>
    </row>
    <row r="533" spans="3:3" ht="15.75" customHeight="1" x14ac:dyDescent="0.25">
      <c r="C533" s="22"/>
    </row>
    <row r="534" spans="3:3" ht="15.75" customHeight="1" x14ac:dyDescent="0.25">
      <c r="C534" s="22"/>
    </row>
    <row r="535" spans="3:3" ht="15.75" customHeight="1" x14ac:dyDescent="0.25">
      <c r="C535" s="22"/>
    </row>
    <row r="536" spans="3:3" ht="15.75" customHeight="1" x14ac:dyDescent="0.25">
      <c r="C536" s="22"/>
    </row>
    <row r="537" spans="3:3" ht="15.75" customHeight="1" x14ac:dyDescent="0.25">
      <c r="C537" s="22"/>
    </row>
    <row r="538" spans="3:3" ht="15.75" customHeight="1" x14ac:dyDescent="0.25">
      <c r="C538" s="22"/>
    </row>
    <row r="539" spans="3:3" ht="15.75" customHeight="1" x14ac:dyDescent="0.25">
      <c r="C539" s="22"/>
    </row>
    <row r="540" spans="3:3" ht="15.75" customHeight="1" x14ac:dyDescent="0.25">
      <c r="C540" s="22"/>
    </row>
    <row r="541" spans="3:3" ht="15.75" customHeight="1" x14ac:dyDescent="0.25">
      <c r="C541" s="22"/>
    </row>
    <row r="542" spans="3:3" ht="15.75" customHeight="1" x14ac:dyDescent="0.25">
      <c r="C542" s="22"/>
    </row>
    <row r="543" spans="3:3" ht="15.75" customHeight="1" x14ac:dyDescent="0.25">
      <c r="C543" s="22"/>
    </row>
    <row r="544" spans="3:3" ht="15.75" customHeight="1" x14ac:dyDescent="0.25">
      <c r="C544" s="22"/>
    </row>
    <row r="545" spans="3:3" ht="15.75" customHeight="1" x14ac:dyDescent="0.25">
      <c r="C545" s="22"/>
    </row>
    <row r="546" spans="3:3" ht="15.75" customHeight="1" x14ac:dyDescent="0.25">
      <c r="C546" s="22"/>
    </row>
    <row r="547" spans="3:3" ht="15.75" customHeight="1" x14ac:dyDescent="0.25">
      <c r="C547" s="22"/>
    </row>
    <row r="548" spans="3:3" ht="15.75" customHeight="1" x14ac:dyDescent="0.25">
      <c r="C548" s="22"/>
    </row>
    <row r="549" spans="3:3" ht="15.75" customHeight="1" x14ac:dyDescent="0.25">
      <c r="C549" s="22"/>
    </row>
    <row r="550" spans="3:3" ht="15.75" customHeight="1" x14ac:dyDescent="0.25">
      <c r="C550" s="22"/>
    </row>
    <row r="551" spans="3:3" ht="15.75" customHeight="1" x14ac:dyDescent="0.25">
      <c r="C551" s="22"/>
    </row>
    <row r="552" spans="3:3" ht="15.75" customHeight="1" x14ac:dyDescent="0.25">
      <c r="C552" s="22"/>
    </row>
    <row r="553" spans="3:3" ht="15.75" customHeight="1" x14ac:dyDescent="0.25">
      <c r="C553" s="22"/>
    </row>
    <row r="554" spans="3:3" ht="15.75" customHeight="1" x14ac:dyDescent="0.25">
      <c r="C554" s="22"/>
    </row>
    <row r="555" spans="3:3" ht="15.75" customHeight="1" x14ac:dyDescent="0.25">
      <c r="C555" s="22"/>
    </row>
    <row r="556" spans="3:3" ht="15.75" customHeight="1" x14ac:dyDescent="0.25">
      <c r="C556" s="22"/>
    </row>
    <row r="557" spans="3:3" ht="15.75" customHeight="1" x14ac:dyDescent="0.25">
      <c r="C557" s="22"/>
    </row>
    <row r="558" spans="3:3" ht="15.75" customHeight="1" x14ac:dyDescent="0.25">
      <c r="C558" s="22"/>
    </row>
    <row r="559" spans="3:3" ht="15.75" customHeight="1" x14ac:dyDescent="0.25">
      <c r="C559" s="22"/>
    </row>
    <row r="560" spans="3:3" ht="15.75" customHeight="1" x14ac:dyDescent="0.25">
      <c r="C560" s="22"/>
    </row>
    <row r="561" spans="3:3" ht="15.75" customHeight="1" x14ac:dyDescent="0.25">
      <c r="C561" s="22"/>
    </row>
    <row r="562" spans="3:3" ht="15.75" customHeight="1" x14ac:dyDescent="0.25">
      <c r="C562" s="22"/>
    </row>
    <row r="563" spans="3:3" ht="15.75" customHeight="1" x14ac:dyDescent="0.25">
      <c r="C563" s="22"/>
    </row>
    <row r="564" spans="3:3" ht="15.75" customHeight="1" x14ac:dyDescent="0.25">
      <c r="C564" s="22"/>
    </row>
    <row r="565" spans="3:3" ht="15.75" customHeight="1" x14ac:dyDescent="0.25">
      <c r="C565" s="22"/>
    </row>
    <row r="566" spans="3:3" ht="15.75" customHeight="1" x14ac:dyDescent="0.25">
      <c r="C566" s="22"/>
    </row>
    <row r="567" spans="3:3" ht="15.75" customHeight="1" x14ac:dyDescent="0.25">
      <c r="C567" s="22"/>
    </row>
    <row r="568" spans="3:3" ht="15.75" customHeight="1" x14ac:dyDescent="0.25">
      <c r="C568" s="22"/>
    </row>
    <row r="569" spans="3:3" ht="15.75" customHeight="1" x14ac:dyDescent="0.25">
      <c r="C569" s="22"/>
    </row>
    <row r="570" spans="3:3" ht="15.75" customHeight="1" x14ac:dyDescent="0.25">
      <c r="C570" s="22"/>
    </row>
    <row r="571" spans="3:3" ht="15.75" customHeight="1" x14ac:dyDescent="0.25">
      <c r="C571" s="22"/>
    </row>
    <row r="572" spans="3:3" ht="15.75" customHeight="1" x14ac:dyDescent="0.25">
      <c r="C572" s="22"/>
    </row>
    <row r="573" spans="3:3" ht="15.75" customHeight="1" x14ac:dyDescent="0.25">
      <c r="C573" s="22"/>
    </row>
    <row r="574" spans="3:3" ht="15.75" customHeight="1" x14ac:dyDescent="0.25">
      <c r="C574" s="22"/>
    </row>
    <row r="575" spans="3:3" ht="15.75" customHeight="1" x14ac:dyDescent="0.25">
      <c r="C575" s="22"/>
    </row>
    <row r="576" spans="3:3" ht="15.75" customHeight="1" x14ac:dyDescent="0.25">
      <c r="C576" s="22"/>
    </row>
    <row r="577" spans="3:3" ht="15.75" customHeight="1" x14ac:dyDescent="0.25">
      <c r="C577" s="22"/>
    </row>
    <row r="578" spans="3:3" ht="15.75" customHeight="1" x14ac:dyDescent="0.25">
      <c r="C578" s="22"/>
    </row>
    <row r="579" spans="3:3" ht="15.75" customHeight="1" x14ac:dyDescent="0.25">
      <c r="C579" s="22"/>
    </row>
    <row r="580" spans="3:3" ht="15.75" customHeight="1" x14ac:dyDescent="0.25">
      <c r="C580" s="22"/>
    </row>
    <row r="581" spans="3:3" ht="15.75" customHeight="1" x14ac:dyDescent="0.25">
      <c r="C581" s="22"/>
    </row>
    <row r="582" spans="3:3" ht="15.75" customHeight="1" x14ac:dyDescent="0.25">
      <c r="C582" s="22"/>
    </row>
    <row r="583" spans="3:3" ht="15.75" customHeight="1" x14ac:dyDescent="0.25">
      <c r="C583" s="22"/>
    </row>
    <row r="584" spans="3:3" ht="15.75" customHeight="1" x14ac:dyDescent="0.25">
      <c r="C584" s="22"/>
    </row>
    <row r="585" spans="3:3" ht="15.75" customHeight="1" x14ac:dyDescent="0.25">
      <c r="C585" s="22"/>
    </row>
    <row r="586" spans="3:3" ht="15.75" customHeight="1" x14ac:dyDescent="0.25">
      <c r="C586" s="22"/>
    </row>
    <row r="587" spans="3:3" ht="15.75" customHeight="1" x14ac:dyDescent="0.25">
      <c r="C587" s="22"/>
    </row>
    <row r="588" spans="3:3" ht="15.75" customHeight="1" x14ac:dyDescent="0.25">
      <c r="C588" s="22"/>
    </row>
    <row r="589" spans="3:3" ht="15.75" customHeight="1" x14ac:dyDescent="0.25">
      <c r="C589" s="22"/>
    </row>
    <row r="590" spans="3:3" ht="15.75" customHeight="1" x14ac:dyDescent="0.25">
      <c r="C590" s="22"/>
    </row>
    <row r="591" spans="3:3" ht="15.75" customHeight="1" x14ac:dyDescent="0.25">
      <c r="C591" s="22"/>
    </row>
    <row r="592" spans="3:3" ht="15.75" customHeight="1" x14ac:dyDescent="0.25">
      <c r="C592" s="22"/>
    </row>
    <row r="593" spans="3:3" ht="15.75" customHeight="1" x14ac:dyDescent="0.25">
      <c r="C593" s="22"/>
    </row>
    <row r="594" spans="3:3" ht="15.75" customHeight="1" x14ac:dyDescent="0.25">
      <c r="C594" s="22"/>
    </row>
    <row r="595" spans="3:3" ht="15.75" customHeight="1" x14ac:dyDescent="0.25">
      <c r="C595" s="22"/>
    </row>
    <row r="596" spans="3:3" ht="15.75" customHeight="1" x14ac:dyDescent="0.25">
      <c r="C596" s="22"/>
    </row>
    <row r="597" spans="3:3" ht="15.75" customHeight="1" x14ac:dyDescent="0.25">
      <c r="C597" s="22"/>
    </row>
    <row r="598" spans="3:3" ht="15.75" customHeight="1" x14ac:dyDescent="0.25">
      <c r="C598" s="22"/>
    </row>
    <row r="599" spans="3:3" ht="15.75" customHeight="1" x14ac:dyDescent="0.25">
      <c r="C599" s="22"/>
    </row>
    <row r="600" spans="3:3" ht="15.75" customHeight="1" x14ac:dyDescent="0.25">
      <c r="C600" s="22"/>
    </row>
    <row r="601" spans="3:3" ht="15.75" customHeight="1" x14ac:dyDescent="0.25">
      <c r="C601" s="22"/>
    </row>
    <row r="602" spans="3:3" ht="15.75" customHeight="1" x14ac:dyDescent="0.25">
      <c r="C602" s="22"/>
    </row>
    <row r="603" spans="3:3" ht="15.75" customHeight="1" x14ac:dyDescent="0.25">
      <c r="C603" s="22"/>
    </row>
    <row r="604" spans="3:3" ht="15.75" customHeight="1" x14ac:dyDescent="0.25">
      <c r="C604" s="22"/>
    </row>
    <row r="605" spans="3:3" ht="15.75" customHeight="1" x14ac:dyDescent="0.25">
      <c r="C605" s="22"/>
    </row>
    <row r="606" spans="3:3" ht="15.75" customHeight="1" x14ac:dyDescent="0.25">
      <c r="C606" s="22"/>
    </row>
    <row r="607" spans="3:3" ht="15.75" customHeight="1" x14ac:dyDescent="0.25">
      <c r="C607" s="22"/>
    </row>
    <row r="608" spans="3:3" ht="15.75" customHeight="1" x14ac:dyDescent="0.25">
      <c r="C608" s="22"/>
    </row>
    <row r="609" spans="3:3" ht="15.75" customHeight="1" x14ac:dyDescent="0.25">
      <c r="C609" s="22"/>
    </row>
    <row r="610" spans="3:3" ht="15.75" customHeight="1" x14ac:dyDescent="0.25">
      <c r="C610" s="22"/>
    </row>
    <row r="611" spans="3:3" ht="15.75" customHeight="1" x14ac:dyDescent="0.25">
      <c r="C611" s="22"/>
    </row>
    <row r="612" spans="3:3" ht="15.75" customHeight="1" x14ac:dyDescent="0.25">
      <c r="C612" s="22"/>
    </row>
    <row r="613" spans="3:3" ht="15.75" customHeight="1" x14ac:dyDescent="0.25">
      <c r="C613" s="22"/>
    </row>
    <row r="614" spans="3:3" ht="15.75" customHeight="1" x14ac:dyDescent="0.25">
      <c r="C614" s="22"/>
    </row>
    <row r="615" spans="3:3" ht="15.75" customHeight="1" x14ac:dyDescent="0.25">
      <c r="C615" s="22"/>
    </row>
    <row r="616" spans="3:3" ht="15.75" customHeight="1" x14ac:dyDescent="0.25">
      <c r="C616" s="22"/>
    </row>
    <row r="617" spans="3:3" ht="15.75" customHeight="1" x14ac:dyDescent="0.25">
      <c r="C617" s="22"/>
    </row>
    <row r="618" spans="3:3" ht="15.75" customHeight="1" x14ac:dyDescent="0.25">
      <c r="C618" s="22"/>
    </row>
    <row r="619" spans="3:3" ht="15.75" customHeight="1" x14ac:dyDescent="0.25">
      <c r="C619" s="22"/>
    </row>
    <row r="620" spans="3:3" ht="15.75" customHeight="1" x14ac:dyDescent="0.25">
      <c r="C620" s="22"/>
    </row>
    <row r="621" spans="3:3" ht="15.75" customHeight="1" x14ac:dyDescent="0.25">
      <c r="C621" s="22"/>
    </row>
    <row r="622" spans="3:3" ht="15.75" customHeight="1" x14ac:dyDescent="0.25">
      <c r="C622" s="22"/>
    </row>
    <row r="623" spans="3:3" ht="15.75" customHeight="1" x14ac:dyDescent="0.25">
      <c r="C623" s="22"/>
    </row>
    <row r="624" spans="3:3" ht="15.75" customHeight="1" x14ac:dyDescent="0.25">
      <c r="C624" s="22"/>
    </row>
    <row r="625" spans="3:3" ht="15.75" customHeight="1" x14ac:dyDescent="0.25">
      <c r="C625" s="22"/>
    </row>
    <row r="626" spans="3:3" ht="15.75" customHeight="1" x14ac:dyDescent="0.25">
      <c r="C626" s="22"/>
    </row>
    <row r="627" spans="3:3" ht="15.75" customHeight="1" x14ac:dyDescent="0.25">
      <c r="C627" s="22"/>
    </row>
    <row r="628" spans="3:3" ht="15.75" customHeight="1" x14ac:dyDescent="0.25">
      <c r="C628" s="22"/>
    </row>
    <row r="629" spans="3:3" ht="15.75" customHeight="1" x14ac:dyDescent="0.25">
      <c r="C629" s="22"/>
    </row>
    <row r="630" spans="3:3" ht="15.75" customHeight="1" x14ac:dyDescent="0.25">
      <c r="C630" s="22"/>
    </row>
    <row r="631" spans="3:3" ht="15.75" customHeight="1" x14ac:dyDescent="0.25">
      <c r="C631" s="22"/>
    </row>
    <row r="632" spans="3:3" ht="15.75" customHeight="1" x14ac:dyDescent="0.25">
      <c r="C632" s="22"/>
    </row>
    <row r="633" spans="3:3" ht="15.75" customHeight="1" x14ac:dyDescent="0.25">
      <c r="C633" s="22"/>
    </row>
    <row r="634" spans="3:3" ht="15.75" customHeight="1" x14ac:dyDescent="0.25">
      <c r="C634" s="22"/>
    </row>
    <row r="635" spans="3:3" ht="15.75" customHeight="1" x14ac:dyDescent="0.25">
      <c r="C635" s="22"/>
    </row>
    <row r="636" spans="3:3" ht="15.75" customHeight="1" x14ac:dyDescent="0.25">
      <c r="C636" s="22"/>
    </row>
    <row r="637" spans="3:3" ht="15.75" customHeight="1" x14ac:dyDescent="0.25">
      <c r="C637" s="22"/>
    </row>
    <row r="638" spans="3:3" ht="15.75" customHeight="1" x14ac:dyDescent="0.25">
      <c r="C638" s="22"/>
    </row>
    <row r="639" spans="3:3" ht="15.75" customHeight="1" x14ac:dyDescent="0.25">
      <c r="C639" s="22"/>
    </row>
    <row r="640" spans="3:3" ht="15.75" customHeight="1" x14ac:dyDescent="0.25">
      <c r="C640" s="22"/>
    </row>
    <row r="641" spans="3:3" ht="15.75" customHeight="1" x14ac:dyDescent="0.25">
      <c r="C641" s="22"/>
    </row>
    <row r="642" spans="3:3" ht="15.75" customHeight="1" x14ac:dyDescent="0.25">
      <c r="C642" s="22"/>
    </row>
    <row r="643" spans="3:3" ht="15.75" customHeight="1" x14ac:dyDescent="0.25">
      <c r="C643" s="22"/>
    </row>
    <row r="644" spans="3:3" ht="15.75" customHeight="1" x14ac:dyDescent="0.25">
      <c r="C644" s="22"/>
    </row>
    <row r="645" spans="3:3" ht="15.75" customHeight="1" x14ac:dyDescent="0.25">
      <c r="C645" s="22"/>
    </row>
    <row r="646" spans="3:3" ht="15.75" customHeight="1" x14ac:dyDescent="0.25">
      <c r="C646" s="22"/>
    </row>
    <row r="647" spans="3:3" ht="15.75" customHeight="1" x14ac:dyDescent="0.25">
      <c r="C647" s="22"/>
    </row>
    <row r="648" spans="3:3" ht="15.75" customHeight="1" x14ac:dyDescent="0.25">
      <c r="C648" s="22"/>
    </row>
    <row r="649" spans="3:3" ht="15.75" customHeight="1" x14ac:dyDescent="0.25">
      <c r="C649" s="22"/>
    </row>
    <row r="650" spans="3:3" ht="15.75" customHeight="1" x14ac:dyDescent="0.25">
      <c r="C650" s="22"/>
    </row>
    <row r="651" spans="3:3" ht="15.75" customHeight="1" x14ac:dyDescent="0.25">
      <c r="C651" s="22"/>
    </row>
    <row r="652" spans="3:3" ht="15.75" customHeight="1" x14ac:dyDescent="0.25">
      <c r="C652" s="22"/>
    </row>
    <row r="653" spans="3:3" ht="15.75" customHeight="1" x14ac:dyDescent="0.25">
      <c r="C653" s="22"/>
    </row>
    <row r="654" spans="3:3" ht="15.75" customHeight="1" x14ac:dyDescent="0.25">
      <c r="C654" s="22"/>
    </row>
    <row r="655" spans="3:3" ht="15.75" customHeight="1" x14ac:dyDescent="0.25">
      <c r="C655" s="22"/>
    </row>
    <row r="656" spans="3:3" ht="15.75" customHeight="1" x14ac:dyDescent="0.25">
      <c r="C656" s="22"/>
    </row>
    <row r="657" spans="3:3" ht="15.75" customHeight="1" x14ac:dyDescent="0.25">
      <c r="C657" s="22"/>
    </row>
    <row r="658" spans="3:3" ht="15.75" customHeight="1" x14ac:dyDescent="0.25">
      <c r="C658" s="22"/>
    </row>
    <row r="659" spans="3:3" ht="15.75" customHeight="1" x14ac:dyDescent="0.25">
      <c r="C659" s="22"/>
    </row>
    <row r="660" spans="3:3" ht="15.75" customHeight="1" x14ac:dyDescent="0.25">
      <c r="C660" s="22"/>
    </row>
    <row r="661" spans="3:3" ht="15.75" customHeight="1" x14ac:dyDescent="0.25">
      <c r="C661" s="22"/>
    </row>
    <row r="662" spans="3:3" ht="15.75" customHeight="1" x14ac:dyDescent="0.25">
      <c r="C662" s="22"/>
    </row>
    <row r="663" spans="3:3" ht="15.75" customHeight="1" x14ac:dyDescent="0.25">
      <c r="C663" s="22"/>
    </row>
    <row r="664" spans="3:3" ht="15.75" customHeight="1" x14ac:dyDescent="0.25">
      <c r="C664" s="22"/>
    </row>
    <row r="665" spans="3:3" ht="15.75" customHeight="1" x14ac:dyDescent="0.25">
      <c r="C665" s="22"/>
    </row>
    <row r="666" spans="3:3" ht="15.75" customHeight="1" x14ac:dyDescent="0.25">
      <c r="C666" s="22"/>
    </row>
    <row r="667" spans="3:3" ht="15.75" customHeight="1" x14ac:dyDescent="0.25">
      <c r="C667" s="22"/>
    </row>
    <row r="668" spans="3:3" ht="15.75" customHeight="1" x14ac:dyDescent="0.25">
      <c r="C668" s="22"/>
    </row>
    <row r="669" spans="3:3" ht="15.75" customHeight="1" x14ac:dyDescent="0.25">
      <c r="C669" s="22"/>
    </row>
    <row r="670" spans="3:3" ht="15.75" customHeight="1" x14ac:dyDescent="0.25">
      <c r="C670" s="22"/>
    </row>
    <row r="671" spans="3:3" ht="15.75" customHeight="1" x14ac:dyDescent="0.25">
      <c r="C671" s="22"/>
    </row>
    <row r="672" spans="3:3" ht="15.75" customHeight="1" x14ac:dyDescent="0.25">
      <c r="C672" s="22"/>
    </row>
    <row r="673" spans="3:3" ht="15.75" customHeight="1" x14ac:dyDescent="0.25">
      <c r="C673" s="22"/>
    </row>
    <row r="674" spans="3:3" ht="15.75" customHeight="1" x14ac:dyDescent="0.25">
      <c r="C674" s="22"/>
    </row>
    <row r="675" spans="3:3" ht="15.75" customHeight="1" x14ac:dyDescent="0.25">
      <c r="C675" s="22"/>
    </row>
    <row r="676" spans="3:3" ht="15.75" customHeight="1" x14ac:dyDescent="0.25">
      <c r="C676" s="22"/>
    </row>
    <row r="677" spans="3:3" ht="15.75" customHeight="1" x14ac:dyDescent="0.25">
      <c r="C677" s="22"/>
    </row>
    <row r="678" spans="3:3" ht="15.75" customHeight="1" x14ac:dyDescent="0.25">
      <c r="C678" s="22"/>
    </row>
    <row r="679" spans="3:3" ht="15.75" customHeight="1" x14ac:dyDescent="0.25">
      <c r="C679" s="22"/>
    </row>
    <row r="680" spans="3:3" ht="15.75" customHeight="1" x14ac:dyDescent="0.25">
      <c r="C680" s="22"/>
    </row>
    <row r="681" spans="3:3" ht="15.75" customHeight="1" x14ac:dyDescent="0.25">
      <c r="C681" s="22"/>
    </row>
    <row r="682" spans="3:3" ht="15.75" customHeight="1" x14ac:dyDescent="0.25">
      <c r="C682" s="22"/>
    </row>
    <row r="683" spans="3:3" ht="15.75" customHeight="1" x14ac:dyDescent="0.25">
      <c r="C683" s="22"/>
    </row>
    <row r="684" spans="3:3" ht="15.75" customHeight="1" x14ac:dyDescent="0.25">
      <c r="C684" s="22"/>
    </row>
    <row r="685" spans="3:3" ht="15.75" customHeight="1" x14ac:dyDescent="0.25">
      <c r="C685" s="22"/>
    </row>
    <row r="686" spans="3:3" ht="15.75" customHeight="1" x14ac:dyDescent="0.25">
      <c r="C686" s="22"/>
    </row>
    <row r="687" spans="3:3" ht="15.75" customHeight="1" x14ac:dyDescent="0.25">
      <c r="C687" s="22"/>
    </row>
    <row r="688" spans="3:3" ht="15.75" customHeight="1" x14ac:dyDescent="0.25">
      <c r="C688" s="22"/>
    </row>
    <row r="689" spans="3:3" ht="15.75" customHeight="1" x14ac:dyDescent="0.25">
      <c r="C689" s="22"/>
    </row>
    <row r="690" spans="3:3" ht="15.75" customHeight="1" x14ac:dyDescent="0.25">
      <c r="C690" s="22"/>
    </row>
    <row r="691" spans="3:3" ht="15.75" customHeight="1" x14ac:dyDescent="0.25">
      <c r="C691" s="22"/>
    </row>
    <row r="692" spans="3:3" ht="15.75" customHeight="1" x14ac:dyDescent="0.25">
      <c r="C692" s="22"/>
    </row>
    <row r="693" spans="3:3" ht="15.75" customHeight="1" x14ac:dyDescent="0.25">
      <c r="C693" s="22"/>
    </row>
    <row r="694" spans="3:3" ht="15.75" customHeight="1" x14ac:dyDescent="0.25">
      <c r="C694" s="22"/>
    </row>
    <row r="695" spans="3:3" ht="15.75" customHeight="1" x14ac:dyDescent="0.25">
      <c r="C695" s="22"/>
    </row>
    <row r="696" spans="3:3" ht="15.75" customHeight="1" x14ac:dyDescent="0.25">
      <c r="C696" s="22"/>
    </row>
    <row r="697" spans="3:3" ht="15.75" customHeight="1" x14ac:dyDescent="0.25">
      <c r="C697" s="22"/>
    </row>
    <row r="698" spans="3:3" ht="15.75" customHeight="1" x14ac:dyDescent="0.25">
      <c r="C698" s="22"/>
    </row>
    <row r="699" spans="3:3" ht="15.75" customHeight="1" x14ac:dyDescent="0.25">
      <c r="C699" s="22"/>
    </row>
    <row r="700" spans="3:3" ht="15.75" customHeight="1" x14ac:dyDescent="0.25">
      <c r="C700" s="22"/>
    </row>
    <row r="701" spans="3:3" ht="15.75" customHeight="1" x14ac:dyDescent="0.25">
      <c r="C701" s="22"/>
    </row>
    <row r="702" spans="3:3" ht="15.75" customHeight="1" x14ac:dyDescent="0.25">
      <c r="C702" s="22"/>
    </row>
    <row r="703" spans="3:3" ht="15.75" customHeight="1" x14ac:dyDescent="0.25">
      <c r="C703" s="22"/>
    </row>
    <row r="704" spans="3:3" ht="15.75" customHeight="1" x14ac:dyDescent="0.25">
      <c r="C704" s="22"/>
    </row>
    <row r="705" spans="3:3" ht="15.75" customHeight="1" x14ac:dyDescent="0.25">
      <c r="C705" s="22"/>
    </row>
    <row r="706" spans="3:3" ht="15.75" customHeight="1" x14ac:dyDescent="0.25">
      <c r="C706" s="22"/>
    </row>
    <row r="707" spans="3:3" ht="15.75" customHeight="1" x14ac:dyDescent="0.25">
      <c r="C707" s="22"/>
    </row>
    <row r="708" spans="3:3" ht="15.75" customHeight="1" x14ac:dyDescent="0.25">
      <c r="C708" s="22"/>
    </row>
    <row r="709" spans="3:3" ht="15.75" customHeight="1" x14ac:dyDescent="0.25">
      <c r="C709" s="22"/>
    </row>
    <row r="710" spans="3:3" ht="15.75" customHeight="1" x14ac:dyDescent="0.25">
      <c r="C710" s="22"/>
    </row>
    <row r="711" spans="3:3" ht="15.75" customHeight="1" x14ac:dyDescent="0.25">
      <c r="C711" s="22"/>
    </row>
    <row r="712" spans="3:3" ht="15.75" customHeight="1" x14ac:dyDescent="0.25">
      <c r="C712" s="22"/>
    </row>
    <row r="713" spans="3:3" ht="15.75" customHeight="1" x14ac:dyDescent="0.25">
      <c r="C713" s="22"/>
    </row>
    <row r="714" spans="3:3" ht="15.75" customHeight="1" x14ac:dyDescent="0.25">
      <c r="C714" s="22"/>
    </row>
    <row r="715" spans="3:3" ht="15.75" customHeight="1" x14ac:dyDescent="0.25">
      <c r="C715" s="22"/>
    </row>
    <row r="716" spans="3:3" ht="15.75" customHeight="1" x14ac:dyDescent="0.25">
      <c r="C716" s="22"/>
    </row>
    <row r="717" spans="3:3" ht="15.75" customHeight="1" x14ac:dyDescent="0.25">
      <c r="C717" s="22"/>
    </row>
    <row r="718" spans="3:3" ht="15.75" customHeight="1" x14ac:dyDescent="0.25">
      <c r="C718" s="22"/>
    </row>
    <row r="719" spans="3:3" ht="15.75" customHeight="1" x14ac:dyDescent="0.25">
      <c r="C719" s="22"/>
    </row>
    <row r="720" spans="3:3" ht="15.75" customHeight="1" x14ac:dyDescent="0.25">
      <c r="C720" s="22"/>
    </row>
    <row r="721" spans="3:3" ht="15.75" customHeight="1" x14ac:dyDescent="0.25">
      <c r="C721" s="22"/>
    </row>
    <row r="722" spans="3:3" ht="15.75" customHeight="1" x14ac:dyDescent="0.25">
      <c r="C722" s="22"/>
    </row>
    <row r="723" spans="3:3" ht="15.75" customHeight="1" x14ac:dyDescent="0.25">
      <c r="C723" s="22"/>
    </row>
    <row r="724" spans="3:3" ht="15.75" customHeight="1" x14ac:dyDescent="0.25">
      <c r="C724" s="22"/>
    </row>
    <row r="725" spans="3:3" ht="15.75" customHeight="1" x14ac:dyDescent="0.25">
      <c r="C725" s="22"/>
    </row>
    <row r="726" spans="3:3" ht="15.75" customHeight="1" x14ac:dyDescent="0.25">
      <c r="C726" s="22"/>
    </row>
    <row r="727" spans="3:3" ht="15.75" customHeight="1" x14ac:dyDescent="0.25">
      <c r="C727" s="22"/>
    </row>
    <row r="728" spans="3:3" ht="15.75" customHeight="1" x14ac:dyDescent="0.25">
      <c r="C728" s="22"/>
    </row>
    <row r="729" spans="3:3" ht="15.75" customHeight="1" x14ac:dyDescent="0.25">
      <c r="C729" s="22"/>
    </row>
    <row r="730" spans="3:3" ht="15.75" customHeight="1" x14ac:dyDescent="0.25">
      <c r="C730" s="22"/>
    </row>
    <row r="731" spans="3:3" ht="15.75" customHeight="1" x14ac:dyDescent="0.25">
      <c r="C731" s="22"/>
    </row>
    <row r="732" spans="3:3" ht="15.75" customHeight="1" x14ac:dyDescent="0.25">
      <c r="C732" s="22"/>
    </row>
    <row r="733" spans="3:3" ht="15.75" customHeight="1" x14ac:dyDescent="0.25">
      <c r="C733" s="22"/>
    </row>
    <row r="734" spans="3:3" ht="15.75" customHeight="1" x14ac:dyDescent="0.25">
      <c r="C734" s="22"/>
    </row>
    <row r="735" spans="3:3" ht="15.75" customHeight="1" x14ac:dyDescent="0.25">
      <c r="C735" s="22"/>
    </row>
    <row r="736" spans="3:3" ht="15.75" customHeight="1" x14ac:dyDescent="0.25">
      <c r="C736" s="22"/>
    </row>
    <row r="737" spans="3:3" ht="15.75" customHeight="1" x14ac:dyDescent="0.25">
      <c r="C737" s="22"/>
    </row>
    <row r="738" spans="3:3" ht="15.75" customHeight="1" x14ac:dyDescent="0.25">
      <c r="C738" s="22"/>
    </row>
    <row r="739" spans="3:3" ht="15.75" customHeight="1" x14ac:dyDescent="0.25">
      <c r="C739" s="22"/>
    </row>
    <row r="740" spans="3:3" ht="15.75" customHeight="1" x14ac:dyDescent="0.25">
      <c r="C740" s="22"/>
    </row>
    <row r="741" spans="3:3" ht="15.75" customHeight="1" x14ac:dyDescent="0.25">
      <c r="C741" s="22"/>
    </row>
    <row r="742" spans="3:3" ht="15.75" customHeight="1" x14ac:dyDescent="0.25">
      <c r="C742" s="22"/>
    </row>
    <row r="743" spans="3:3" ht="15.75" customHeight="1" x14ac:dyDescent="0.25">
      <c r="C743" s="22"/>
    </row>
    <row r="744" spans="3:3" ht="15.75" customHeight="1" x14ac:dyDescent="0.25">
      <c r="C744" s="22"/>
    </row>
    <row r="745" spans="3:3" ht="15.75" customHeight="1" x14ac:dyDescent="0.25">
      <c r="C745" s="22"/>
    </row>
    <row r="746" spans="3:3" ht="15.75" customHeight="1" x14ac:dyDescent="0.25">
      <c r="C746" s="22"/>
    </row>
    <row r="747" spans="3:3" ht="15.75" customHeight="1" x14ac:dyDescent="0.25">
      <c r="C747" s="22"/>
    </row>
    <row r="748" spans="3:3" ht="15.75" customHeight="1" x14ac:dyDescent="0.25">
      <c r="C748" s="22"/>
    </row>
    <row r="749" spans="3:3" ht="15.75" customHeight="1" x14ac:dyDescent="0.25">
      <c r="C749" s="22"/>
    </row>
    <row r="750" spans="3:3" ht="15.75" customHeight="1" x14ac:dyDescent="0.25">
      <c r="C750" s="22"/>
    </row>
    <row r="751" spans="3:3" ht="15.75" customHeight="1" x14ac:dyDescent="0.25">
      <c r="C751" s="22"/>
    </row>
    <row r="752" spans="3:3" ht="15.75" customHeight="1" x14ac:dyDescent="0.25">
      <c r="C752" s="22"/>
    </row>
    <row r="753" spans="3:3" ht="15.75" customHeight="1" x14ac:dyDescent="0.25">
      <c r="C753" s="22"/>
    </row>
    <row r="754" spans="3:3" ht="15.75" customHeight="1" x14ac:dyDescent="0.25">
      <c r="C754" s="22"/>
    </row>
    <row r="755" spans="3:3" ht="15.75" customHeight="1" x14ac:dyDescent="0.25">
      <c r="C755" s="22"/>
    </row>
    <row r="756" spans="3:3" ht="15.75" customHeight="1" x14ac:dyDescent="0.25">
      <c r="C756" s="22"/>
    </row>
    <row r="757" spans="3:3" ht="15.75" customHeight="1" x14ac:dyDescent="0.25">
      <c r="C757" s="22"/>
    </row>
    <row r="758" spans="3:3" ht="15.75" customHeight="1" x14ac:dyDescent="0.25">
      <c r="C758" s="22"/>
    </row>
    <row r="759" spans="3:3" ht="15.75" customHeight="1" x14ac:dyDescent="0.25">
      <c r="C759" s="22"/>
    </row>
    <row r="760" spans="3:3" ht="15.75" customHeight="1" x14ac:dyDescent="0.25">
      <c r="C760" s="22"/>
    </row>
    <row r="761" spans="3:3" ht="15.75" customHeight="1" x14ac:dyDescent="0.25">
      <c r="C761" s="22"/>
    </row>
    <row r="762" spans="3:3" ht="15.75" customHeight="1" x14ac:dyDescent="0.25">
      <c r="C762" s="22"/>
    </row>
    <row r="763" spans="3:3" ht="15.75" customHeight="1" x14ac:dyDescent="0.25">
      <c r="C763" s="22"/>
    </row>
    <row r="764" spans="3:3" ht="15.75" customHeight="1" x14ac:dyDescent="0.25">
      <c r="C764" s="22"/>
    </row>
    <row r="765" spans="3:3" ht="15.75" customHeight="1" x14ac:dyDescent="0.25">
      <c r="C765" s="22"/>
    </row>
    <row r="766" spans="3:3" ht="15.75" customHeight="1" x14ac:dyDescent="0.25">
      <c r="C766" s="22"/>
    </row>
    <row r="767" spans="3:3" ht="15.75" customHeight="1" x14ac:dyDescent="0.25">
      <c r="C767" s="22"/>
    </row>
    <row r="768" spans="3:3" ht="15.75" customHeight="1" x14ac:dyDescent="0.25">
      <c r="C768" s="22"/>
    </row>
    <row r="769" spans="3:3" ht="15.75" customHeight="1" x14ac:dyDescent="0.25">
      <c r="C769" s="22"/>
    </row>
    <row r="770" spans="3:3" ht="15.75" customHeight="1" x14ac:dyDescent="0.25">
      <c r="C770" s="22"/>
    </row>
    <row r="771" spans="3:3" ht="15.75" customHeight="1" x14ac:dyDescent="0.25">
      <c r="C771" s="22"/>
    </row>
    <row r="772" spans="3:3" ht="15.75" customHeight="1" x14ac:dyDescent="0.25">
      <c r="C772" s="22"/>
    </row>
    <row r="773" spans="3:3" ht="15.75" customHeight="1" x14ac:dyDescent="0.25">
      <c r="C773" s="22"/>
    </row>
    <row r="774" spans="3:3" ht="15.75" customHeight="1" x14ac:dyDescent="0.25">
      <c r="C774" s="22"/>
    </row>
    <row r="775" spans="3:3" ht="15.75" customHeight="1" x14ac:dyDescent="0.25">
      <c r="C775" s="22"/>
    </row>
    <row r="776" spans="3:3" ht="15.75" customHeight="1" x14ac:dyDescent="0.25">
      <c r="C776" s="22"/>
    </row>
    <row r="777" spans="3:3" ht="15.75" customHeight="1" x14ac:dyDescent="0.25">
      <c r="C777" s="22"/>
    </row>
    <row r="778" spans="3:3" ht="15.75" customHeight="1" x14ac:dyDescent="0.25">
      <c r="C778" s="22"/>
    </row>
    <row r="779" spans="3:3" ht="15.75" customHeight="1" x14ac:dyDescent="0.25">
      <c r="C779" s="22"/>
    </row>
    <row r="780" spans="3:3" ht="15.75" customHeight="1" x14ac:dyDescent="0.25">
      <c r="C780" s="22"/>
    </row>
    <row r="781" spans="3:3" ht="15.75" customHeight="1" x14ac:dyDescent="0.25">
      <c r="C781" s="22"/>
    </row>
    <row r="782" spans="3:3" ht="15.75" customHeight="1" x14ac:dyDescent="0.25">
      <c r="C782" s="22"/>
    </row>
    <row r="783" spans="3:3" ht="15.75" customHeight="1" x14ac:dyDescent="0.25">
      <c r="C783" s="22"/>
    </row>
    <row r="784" spans="3:3" ht="15.75" customHeight="1" x14ac:dyDescent="0.25">
      <c r="C784" s="22"/>
    </row>
    <row r="785" spans="3:3" ht="15.75" customHeight="1" x14ac:dyDescent="0.25">
      <c r="C785" s="22"/>
    </row>
    <row r="786" spans="3:3" ht="15.75" customHeight="1" x14ac:dyDescent="0.25">
      <c r="C786" s="22"/>
    </row>
    <row r="787" spans="3:3" ht="15.75" customHeight="1" x14ac:dyDescent="0.25">
      <c r="C787" s="22"/>
    </row>
    <row r="788" spans="3:3" ht="15.75" customHeight="1" x14ac:dyDescent="0.25">
      <c r="C788" s="22"/>
    </row>
    <row r="789" spans="3:3" ht="15.75" customHeight="1" x14ac:dyDescent="0.25">
      <c r="C789" s="22"/>
    </row>
    <row r="790" spans="3:3" ht="15.75" customHeight="1" x14ac:dyDescent="0.25">
      <c r="C790" s="22"/>
    </row>
    <row r="791" spans="3:3" ht="15.75" customHeight="1" x14ac:dyDescent="0.25">
      <c r="C791" s="22"/>
    </row>
    <row r="792" spans="3:3" ht="15.75" customHeight="1" x14ac:dyDescent="0.25">
      <c r="C792" s="22"/>
    </row>
    <row r="793" spans="3:3" ht="15.75" customHeight="1" x14ac:dyDescent="0.25">
      <c r="C793" s="22"/>
    </row>
    <row r="794" spans="3:3" ht="15.75" customHeight="1" x14ac:dyDescent="0.25">
      <c r="C794" s="22"/>
    </row>
    <row r="795" spans="3:3" ht="15.75" customHeight="1" x14ac:dyDescent="0.25">
      <c r="C795" s="22"/>
    </row>
    <row r="796" spans="3:3" ht="15.75" customHeight="1" x14ac:dyDescent="0.25">
      <c r="C796" s="22"/>
    </row>
    <row r="797" spans="3:3" ht="15.75" customHeight="1" x14ac:dyDescent="0.25">
      <c r="C797" s="22"/>
    </row>
    <row r="798" spans="3:3" ht="15.75" customHeight="1" x14ac:dyDescent="0.25">
      <c r="C798" s="22"/>
    </row>
    <row r="799" spans="3:3" ht="15.75" customHeight="1" x14ac:dyDescent="0.25">
      <c r="C799" s="22"/>
    </row>
    <row r="800" spans="3:3" ht="15.75" customHeight="1" x14ac:dyDescent="0.25">
      <c r="C800" s="22"/>
    </row>
    <row r="801" spans="3:3" ht="15.75" customHeight="1" x14ac:dyDescent="0.25">
      <c r="C801" s="22"/>
    </row>
    <row r="802" spans="3:3" ht="15.75" customHeight="1" x14ac:dyDescent="0.25">
      <c r="C802" s="22"/>
    </row>
    <row r="803" spans="3:3" ht="15.75" customHeight="1" x14ac:dyDescent="0.25">
      <c r="C803" s="22"/>
    </row>
    <row r="804" spans="3:3" ht="15.75" customHeight="1" x14ac:dyDescent="0.25">
      <c r="C804" s="22"/>
    </row>
    <row r="805" spans="3:3" ht="15.75" customHeight="1" x14ac:dyDescent="0.25">
      <c r="C805" s="22"/>
    </row>
    <row r="806" spans="3:3" ht="15.75" customHeight="1" x14ac:dyDescent="0.25">
      <c r="C806" s="22"/>
    </row>
    <row r="807" spans="3:3" ht="15.75" customHeight="1" x14ac:dyDescent="0.25">
      <c r="C807" s="22"/>
    </row>
    <row r="808" spans="3:3" ht="15.75" customHeight="1" x14ac:dyDescent="0.25">
      <c r="C808" s="22"/>
    </row>
    <row r="809" spans="3:3" ht="15.75" customHeight="1" x14ac:dyDescent="0.25">
      <c r="C809" s="22"/>
    </row>
    <row r="810" spans="3:3" ht="15.75" customHeight="1" x14ac:dyDescent="0.25">
      <c r="C810" s="22"/>
    </row>
    <row r="811" spans="3:3" ht="15.75" customHeight="1" x14ac:dyDescent="0.25">
      <c r="C811" s="22"/>
    </row>
    <row r="812" spans="3:3" ht="15.75" customHeight="1" x14ac:dyDescent="0.25">
      <c r="C812" s="22"/>
    </row>
    <row r="813" spans="3:3" ht="15.75" customHeight="1" x14ac:dyDescent="0.25">
      <c r="C813" s="22"/>
    </row>
    <row r="814" spans="3:3" ht="15.75" customHeight="1" x14ac:dyDescent="0.25">
      <c r="C814" s="22"/>
    </row>
    <row r="815" spans="3:3" ht="15.75" customHeight="1" x14ac:dyDescent="0.25">
      <c r="C815" s="22"/>
    </row>
    <row r="816" spans="3:3" ht="15.75" customHeight="1" x14ac:dyDescent="0.25">
      <c r="C816" s="22"/>
    </row>
    <row r="817" spans="3:3" ht="15.75" customHeight="1" x14ac:dyDescent="0.25">
      <c r="C817" s="22"/>
    </row>
    <row r="818" spans="3:3" ht="15.75" customHeight="1" x14ac:dyDescent="0.25">
      <c r="C818" s="22"/>
    </row>
    <row r="819" spans="3:3" ht="15.75" customHeight="1" x14ac:dyDescent="0.25">
      <c r="C819" s="22"/>
    </row>
    <row r="820" spans="3:3" ht="15.75" customHeight="1" x14ac:dyDescent="0.25">
      <c r="C820" s="22"/>
    </row>
    <row r="821" spans="3:3" ht="15.75" customHeight="1" x14ac:dyDescent="0.25">
      <c r="C821" s="22"/>
    </row>
    <row r="822" spans="3:3" ht="15.75" customHeight="1" x14ac:dyDescent="0.25">
      <c r="C822" s="22"/>
    </row>
    <row r="823" spans="3:3" ht="15.75" customHeight="1" x14ac:dyDescent="0.25">
      <c r="C823" s="22"/>
    </row>
    <row r="824" spans="3:3" ht="15.75" customHeight="1" x14ac:dyDescent="0.25">
      <c r="C824" s="22"/>
    </row>
    <row r="825" spans="3:3" ht="15.75" customHeight="1" x14ac:dyDescent="0.25">
      <c r="C825" s="22"/>
    </row>
    <row r="826" spans="3:3" ht="15.75" customHeight="1" x14ac:dyDescent="0.25">
      <c r="C826" s="22"/>
    </row>
    <row r="827" spans="3:3" ht="15.75" customHeight="1" x14ac:dyDescent="0.25">
      <c r="C827" s="22"/>
    </row>
    <row r="828" spans="3:3" ht="15.75" customHeight="1" x14ac:dyDescent="0.25">
      <c r="C828" s="22"/>
    </row>
    <row r="829" spans="3:3" ht="15.75" customHeight="1" x14ac:dyDescent="0.25">
      <c r="C829" s="22"/>
    </row>
    <row r="830" spans="3:3" ht="15.75" customHeight="1" x14ac:dyDescent="0.25">
      <c r="C830" s="22"/>
    </row>
    <row r="831" spans="3:3" ht="15.75" customHeight="1" x14ac:dyDescent="0.25">
      <c r="C831" s="22"/>
    </row>
    <row r="832" spans="3:3" ht="15.75" customHeight="1" x14ac:dyDescent="0.25">
      <c r="C832" s="22"/>
    </row>
    <row r="833" spans="3:3" ht="15.75" customHeight="1" x14ac:dyDescent="0.25">
      <c r="C833" s="22"/>
    </row>
    <row r="834" spans="3:3" ht="15.75" customHeight="1" x14ac:dyDescent="0.25">
      <c r="C834" s="22"/>
    </row>
    <row r="835" spans="3:3" ht="15.75" customHeight="1" x14ac:dyDescent="0.25">
      <c r="C835" s="22"/>
    </row>
    <row r="836" spans="3:3" ht="15.75" customHeight="1" x14ac:dyDescent="0.25">
      <c r="C836" s="22"/>
    </row>
    <row r="837" spans="3:3" ht="15.75" customHeight="1" x14ac:dyDescent="0.25">
      <c r="C837" s="22"/>
    </row>
    <row r="838" spans="3:3" ht="15.75" customHeight="1" x14ac:dyDescent="0.25">
      <c r="C838" s="22"/>
    </row>
    <row r="839" spans="3:3" ht="15.75" customHeight="1" x14ac:dyDescent="0.25">
      <c r="C839" s="22"/>
    </row>
    <row r="840" spans="3:3" ht="15.75" customHeight="1" x14ac:dyDescent="0.25">
      <c r="C840" s="22"/>
    </row>
    <row r="841" spans="3:3" ht="15.75" customHeight="1" x14ac:dyDescent="0.25">
      <c r="C841" s="22"/>
    </row>
    <row r="842" spans="3:3" ht="15.75" customHeight="1" x14ac:dyDescent="0.25">
      <c r="C842" s="22"/>
    </row>
    <row r="843" spans="3:3" ht="15.75" customHeight="1" x14ac:dyDescent="0.25">
      <c r="C843" s="22"/>
    </row>
    <row r="844" spans="3:3" ht="15.75" customHeight="1" x14ac:dyDescent="0.25">
      <c r="C844" s="22"/>
    </row>
    <row r="845" spans="3:3" ht="15.75" customHeight="1" x14ac:dyDescent="0.25">
      <c r="C845" s="22"/>
    </row>
    <row r="846" spans="3:3" ht="15.75" customHeight="1" x14ac:dyDescent="0.25">
      <c r="C846" s="22"/>
    </row>
    <row r="847" spans="3:3" ht="15.75" customHeight="1" x14ac:dyDescent="0.25">
      <c r="C847" s="22"/>
    </row>
    <row r="848" spans="3:3" ht="15.75" customHeight="1" x14ac:dyDescent="0.25">
      <c r="C848" s="22"/>
    </row>
    <row r="849" spans="3:3" ht="15.75" customHeight="1" x14ac:dyDescent="0.25">
      <c r="C849" s="22"/>
    </row>
    <row r="850" spans="3:3" ht="15.75" customHeight="1" x14ac:dyDescent="0.25">
      <c r="C850" s="22"/>
    </row>
    <row r="851" spans="3:3" ht="15.75" customHeight="1" x14ac:dyDescent="0.25">
      <c r="C851" s="22"/>
    </row>
    <row r="852" spans="3:3" ht="15.75" customHeight="1" x14ac:dyDescent="0.25">
      <c r="C852" s="22"/>
    </row>
    <row r="853" spans="3:3" ht="15.75" customHeight="1" x14ac:dyDescent="0.25">
      <c r="C853" s="22"/>
    </row>
    <row r="854" spans="3:3" ht="15.75" customHeight="1" x14ac:dyDescent="0.25">
      <c r="C854" s="22"/>
    </row>
    <row r="855" spans="3:3" ht="15.75" customHeight="1" x14ac:dyDescent="0.25">
      <c r="C855" s="22"/>
    </row>
    <row r="856" spans="3:3" ht="15.75" customHeight="1" x14ac:dyDescent="0.25">
      <c r="C856" s="22"/>
    </row>
    <row r="857" spans="3:3" ht="15.75" customHeight="1" x14ac:dyDescent="0.25">
      <c r="C857" s="22"/>
    </row>
    <row r="858" spans="3:3" ht="15.75" customHeight="1" x14ac:dyDescent="0.25">
      <c r="C858" s="22"/>
    </row>
    <row r="859" spans="3:3" ht="15.75" customHeight="1" x14ac:dyDescent="0.25">
      <c r="C859" s="22"/>
    </row>
    <row r="860" spans="3:3" ht="15.75" customHeight="1" x14ac:dyDescent="0.25">
      <c r="C860" s="22"/>
    </row>
    <row r="861" spans="3:3" ht="15.75" customHeight="1" x14ac:dyDescent="0.25">
      <c r="C861" s="22"/>
    </row>
    <row r="862" spans="3:3" ht="15.75" customHeight="1" x14ac:dyDescent="0.25">
      <c r="C862" s="22"/>
    </row>
    <row r="863" spans="3:3" ht="15.75" customHeight="1" x14ac:dyDescent="0.25">
      <c r="C863" s="22"/>
    </row>
    <row r="864" spans="3:3" ht="15.75" customHeight="1" x14ac:dyDescent="0.25">
      <c r="C864" s="22"/>
    </row>
    <row r="865" spans="3:3" ht="15.75" customHeight="1" x14ac:dyDescent="0.25">
      <c r="C865" s="22"/>
    </row>
    <row r="866" spans="3:3" ht="15.75" customHeight="1" x14ac:dyDescent="0.25">
      <c r="C866" s="22"/>
    </row>
    <row r="867" spans="3:3" ht="15.75" customHeight="1" x14ac:dyDescent="0.25">
      <c r="C867" s="22"/>
    </row>
    <row r="868" spans="3:3" ht="15.75" customHeight="1" x14ac:dyDescent="0.25">
      <c r="C868" s="22"/>
    </row>
    <row r="869" spans="3:3" ht="15.75" customHeight="1" x14ac:dyDescent="0.25">
      <c r="C869" s="22"/>
    </row>
    <row r="870" spans="3:3" ht="15.75" customHeight="1" x14ac:dyDescent="0.25">
      <c r="C870" s="22"/>
    </row>
    <row r="871" spans="3:3" ht="15.75" customHeight="1" x14ac:dyDescent="0.25">
      <c r="C871" s="22"/>
    </row>
    <row r="872" spans="3:3" ht="15.75" customHeight="1" x14ac:dyDescent="0.25">
      <c r="C872" s="22"/>
    </row>
    <row r="873" spans="3:3" ht="15.75" customHeight="1" x14ac:dyDescent="0.25">
      <c r="C873" s="22"/>
    </row>
    <row r="874" spans="3:3" ht="15.75" customHeight="1" x14ac:dyDescent="0.25">
      <c r="C874" s="22"/>
    </row>
    <row r="875" spans="3:3" ht="15.75" customHeight="1" x14ac:dyDescent="0.25">
      <c r="C875" s="22"/>
    </row>
    <row r="876" spans="3:3" ht="15.75" customHeight="1" x14ac:dyDescent="0.25">
      <c r="C876" s="22"/>
    </row>
    <row r="877" spans="3:3" ht="15.75" customHeight="1" x14ac:dyDescent="0.25">
      <c r="C877" s="22"/>
    </row>
    <row r="878" spans="3:3" ht="15.75" customHeight="1" x14ac:dyDescent="0.25">
      <c r="C878" s="22"/>
    </row>
    <row r="879" spans="3:3" ht="15.75" customHeight="1" x14ac:dyDescent="0.25">
      <c r="C879" s="22"/>
    </row>
    <row r="880" spans="3:3" ht="15.75" customHeight="1" x14ac:dyDescent="0.25">
      <c r="C880" s="22"/>
    </row>
    <row r="881" spans="3:3" ht="15.75" customHeight="1" x14ac:dyDescent="0.25">
      <c r="C881" s="22"/>
    </row>
    <row r="882" spans="3:3" ht="15.75" customHeight="1" x14ac:dyDescent="0.25">
      <c r="C882" s="22"/>
    </row>
    <row r="883" spans="3:3" ht="15.75" customHeight="1" x14ac:dyDescent="0.25">
      <c r="C883" s="22"/>
    </row>
    <row r="884" spans="3:3" ht="15.75" customHeight="1" x14ac:dyDescent="0.25">
      <c r="C884" s="22"/>
    </row>
    <row r="885" spans="3:3" ht="15.75" customHeight="1" x14ac:dyDescent="0.25">
      <c r="C885" s="22"/>
    </row>
    <row r="886" spans="3:3" ht="15.75" customHeight="1" x14ac:dyDescent="0.25">
      <c r="C886" s="22"/>
    </row>
    <row r="887" spans="3:3" ht="15.75" customHeight="1" x14ac:dyDescent="0.25">
      <c r="C887" s="22"/>
    </row>
    <row r="888" spans="3:3" ht="15.75" customHeight="1" x14ac:dyDescent="0.25">
      <c r="C888" s="22"/>
    </row>
    <row r="889" spans="3:3" ht="15.75" customHeight="1" x14ac:dyDescent="0.25">
      <c r="C889" s="22"/>
    </row>
    <row r="890" spans="3:3" ht="15.75" customHeight="1" x14ac:dyDescent="0.25">
      <c r="C890" s="22"/>
    </row>
    <row r="891" spans="3:3" ht="15.75" customHeight="1" x14ac:dyDescent="0.25">
      <c r="C891" s="22"/>
    </row>
    <row r="892" spans="3:3" ht="15.75" customHeight="1" x14ac:dyDescent="0.25">
      <c r="C892" s="22"/>
    </row>
    <row r="893" spans="3:3" ht="15.75" customHeight="1" x14ac:dyDescent="0.25">
      <c r="C893" s="22"/>
    </row>
    <row r="894" spans="3:3" ht="15.75" customHeight="1" x14ac:dyDescent="0.25">
      <c r="C894" s="22"/>
    </row>
    <row r="895" spans="3:3" ht="15.75" customHeight="1" x14ac:dyDescent="0.25">
      <c r="C895" s="22"/>
    </row>
    <row r="896" spans="3:3" ht="15.75" customHeight="1" x14ac:dyDescent="0.25">
      <c r="C896" s="22"/>
    </row>
    <row r="897" spans="3:3" ht="15.75" customHeight="1" x14ac:dyDescent="0.25">
      <c r="C897" s="22"/>
    </row>
    <row r="898" spans="3:3" ht="15.75" customHeight="1" x14ac:dyDescent="0.25">
      <c r="C898" s="22"/>
    </row>
    <row r="899" spans="3:3" ht="15.75" customHeight="1" x14ac:dyDescent="0.25">
      <c r="C899" s="22"/>
    </row>
    <row r="900" spans="3:3" ht="15.75" customHeight="1" x14ac:dyDescent="0.25">
      <c r="C900" s="22"/>
    </row>
    <row r="901" spans="3:3" ht="15.75" customHeight="1" x14ac:dyDescent="0.25">
      <c r="C901" s="22"/>
    </row>
    <row r="902" spans="3:3" ht="15.75" customHeight="1" x14ac:dyDescent="0.25">
      <c r="C902" s="22"/>
    </row>
    <row r="903" spans="3:3" ht="15.75" customHeight="1" x14ac:dyDescent="0.25">
      <c r="C903" s="22"/>
    </row>
    <row r="904" spans="3:3" ht="15.75" customHeight="1" x14ac:dyDescent="0.25">
      <c r="C904" s="22"/>
    </row>
    <row r="905" spans="3:3" ht="15.75" customHeight="1" x14ac:dyDescent="0.25">
      <c r="C905" s="22"/>
    </row>
    <row r="906" spans="3:3" ht="15.75" customHeight="1" x14ac:dyDescent="0.25">
      <c r="C906" s="22"/>
    </row>
    <row r="907" spans="3:3" ht="15.75" customHeight="1" x14ac:dyDescent="0.25">
      <c r="C907" s="22"/>
    </row>
    <row r="908" spans="3:3" ht="15.75" customHeight="1" x14ac:dyDescent="0.25">
      <c r="C908" s="22"/>
    </row>
    <row r="909" spans="3:3" ht="15.75" customHeight="1" x14ac:dyDescent="0.25">
      <c r="C909" s="22"/>
    </row>
    <row r="910" spans="3:3" ht="15.75" customHeight="1" x14ac:dyDescent="0.25">
      <c r="C910" s="22"/>
    </row>
    <row r="911" spans="3:3" ht="15.75" customHeight="1" x14ac:dyDescent="0.25">
      <c r="C911" s="22"/>
    </row>
    <row r="912" spans="3:3" ht="15.75" customHeight="1" x14ac:dyDescent="0.25">
      <c r="C912" s="22"/>
    </row>
    <row r="913" spans="3:3" ht="15.75" customHeight="1" x14ac:dyDescent="0.25">
      <c r="C913" s="22"/>
    </row>
    <row r="914" spans="3:3" ht="15.75" customHeight="1" x14ac:dyDescent="0.25">
      <c r="C914" s="22"/>
    </row>
    <row r="915" spans="3:3" ht="15.75" customHeight="1" x14ac:dyDescent="0.25">
      <c r="C915" s="22"/>
    </row>
    <row r="916" spans="3:3" ht="15.75" customHeight="1" x14ac:dyDescent="0.25">
      <c r="C916" s="22"/>
    </row>
    <row r="917" spans="3:3" ht="15.75" customHeight="1" x14ac:dyDescent="0.25">
      <c r="C917" s="22"/>
    </row>
    <row r="918" spans="3:3" ht="15.75" customHeight="1" x14ac:dyDescent="0.25">
      <c r="C918" s="22"/>
    </row>
    <row r="919" spans="3:3" ht="15.75" customHeight="1" x14ac:dyDescent="0.25">
      <c r="C919" s="22"/>
    </row>
    <row r="920" spans="3:3" ht="15.75" customHeight="1" x14ac:dyDescent="0.25">
      <c r="C920" s="22"/>
    </row>
    <row r="921" spans="3:3" ht="15.75" customHeight="1" x14ac:dyDescent="0.25">
      <c r="C921" s="22"/>
    </row>
    <row r="922" spans="3:3" ht="15.75" customHeight="1" x14ac:dyDescent="0.25">
      <c r="C922" s="22"/>
    </row>
    <row r="923" spans="3:3" ht="15.75" customHeight="1" x14ac:dyDescent="0.25">
      <c r="C923" s="22"/>
    </row>
    <row r="924" spans="3:3" ht="15.75" customHeight="1" x14ac:dyDescent="0.25">
      <c r="C924" s="22"/>
    </row>
    <row r="925" spans="3:3" ht="15.75" customHeight="1" x14ac:dyDescent="0.25">
      <c r="C925" s="22"/>
    </row>
    <row r="926" spans="3:3" ht="15.75" customHeight="1" x14ac:dyDescent="0.25">
      <c r="C926" s="22"/>
    </row>
    <row r="927" spans="3:3" ht="15.75" customHeight="1" x14ac:dyDescent="0.25">
      <c r="C927" s="22"/>
    </row>
    <row r="928" spans="3:3" ht="15.75" customHeight="1" x14ac:dyDescent="0.25">
      <c r="C928" s="22"/>
    </row>
    <row r="929" spans="3:3" ht="15.75" customHeight="1" x14ac:dyDescent="0.25">
      <c r="C929" s="22"/>
    </row>
    <row r="930" spans="3:3" ht="15.75" customHeight="1" x14ac:dyDescent="0.25">
      <c r="C930" s="22"/>
    </row>
    <row r="931" spans="3:3" ht="15.75" customHeight="1" x14ac:dyDescent="0.25">
      <c r="C931" s="22"/>
    </row>
    <row r="932" spans="3:3" ht="15.75" customHeight="1" x14ac:dyDescent="0.25">
      <c r="C932" s="22"/>
    </row>
    <row r="933" spans="3:3" ht="15.75" customHeight="1" x14ac:dyDescent="0.25">
      <c r="C933" s="22"/>
    </row>
    <row r="934" spans="3:3" ht="15.75" customHeight="1" x14ac:dyDescent="0.25">
      <c r="C934" s="22"/>
    </row>
    <row r="935" spans="3:3" ht="15.75" customHeight="1" x14ac:dyDescent="0.25">
      <c r="C935" s="22"/>
    </row>
    <row r="936" spans="3:3" ht="15.75" customHeight="1" x14ac:dyDescent="0.25">
      <c r="C936" s="22"/>
    </row>
    <row r="937" spans="3:3" ht="15.75" customHeight="1" x14ac:dyDescent="0.25">
      <c r="C937" s="22"/>
    </row>
    <row r="938" spans="3:3" ht="15.75" customHeight="1" x14ac:dyDescent="0.25">
      <c r="C938" s="22"/>
    </row>
    <row r="939" spans="3:3" ht="15.75" customHeight="1" x14ac:dyDescent="0.25">
      <c r="C939" s="22"/>
    </row>
    <row r="940" spans="3:3" ht="15.75" customHeight="1" x14ac:dyDescent="0.25">
      <c r="C940" s="22"/>
    </row>
    <row r="941" spans="3:3" ht="15.75" customHeight="1" x14ac:dyDescent="0.25">
      <c r="C941" s="22"/>
    </row>
    <row r="942" spans="3:3" ht="15.75" customHeight="1" x14ac:dyDescent="0.25">
      <c r="C942" s="22"/>
    </row>
    <row r="943" spans="3:3" ht="15.75" customHeight="1" x14ac:dyDescent="0.25">
      <c r="C943" s="22"/>
    </row>
    <row r="944" spans="3:3" ht="15.75" customHeight="1" x14ac:dyDescent="0.25">
      <c r="C944" s="22"/>
    </row>
    <row r="945" spans="3:3" ht="15.75" customHeight="1" x14ac:dyDescent="0.25">
      <c r="C945" s="22"/>
    </row>
    <row r="946" spans="3:3" ht="15.75" customHeight="1" x14ac:dyDescent="0.25">
      <c r="C946" s="22"/>
    </row>
    <row r="947" spans="3:3" ht="15.75" customHeight="1" x14ac:dyDescent="0.25">
      <c r="C947" s="22"/>
    </row>
    <row r="948" spans="3:3" ht="15.75" customHeight="1" x14ac:dyDescent="0.25">
      <c r="C948" s="22"/>
    </row>
    <row r="949" spans="3:3" ht="15.75" customHeight="1" x14ac:dyDescent="0.25">
      <c r="C949" s="22"/>
    </row>
    <row r="950" spans="3:3" ht="15.75" customHeight="1" x14ac:dyDescent="0.25">
      <c r="C950" s="22"/>
    </row>
    <row r="951" spans="3:3" ht="15.75" customHeight="1" x14ac:dyDescent="0.25">
      <c r="C951" s="22"/>
    </row>
    <row r="952" spans="3:3" ht="15.75" customHeight="1" x14ac:dyDescent="0.25">
      <c r="C952" s="22"/>
    </row>
    <row r="953" spans="3:3" ht="15.75" customHeight="1" x14ac:dyDescent="0.25">
      <c r="C953" s="22"/>
    </row>
    <row r="954" spans="3:3" ht="15.75" customHeight="1" x14ac:dyDescent="0.25">
      <c r="C954" s="22"/>
    </row>
    <row r="955" spans="3:3" ht="15.75" customHeight="1" x14ac:dyDescent="0.25">
      <c r="C955" s="22"/>
    </row>
    <row r="956" spans="3:3" ht="15.75" customHeight="1" x14ac:dyDescent="0.25">
      <c r="C956" s="22"/>
    </row>
    <row r="957" spans="3:3" ht="15.75" customHeight="1" x14ac:dyDescent="0.25">
      <c r="C957" s="22"/>
    </row>
    <row r="958" spans="3:3" ht="15.75" customHeight="1" x14ac:dyDescent="0.25">
      <c r="C958" s="22"/>
    </row>
    <row r="959" spans="3:3" ht="15.75" customHeight="1" x14ac:dyDescent="0.25">
      <c r="C959" s="22"/>
    </row>
    <row r="960" spans="3:3" ht="15.75" customHeight="1" x14ac:dyDescent="0.25">
      <c r="C960" s="22"/>
    </row>
    <row r="961" spans="3:3" ht="15.75" customHeight="1" x14ac:dyDescent="0.25">
      <c r="C961" s="22"/>
    </row>
    <row r="962" spans="3:3" ht="15.75" customHeight="1" x14ac:dyDescent="0.25">
      <c r="C962" s="22"/>
    </row>
    <row r="963" spans="3:3" ht="15.75" customHeight="1" x14ac:dyDescent="0.25">
      <c r="C963" s="22"/>
    </row>
    <row r="964" spans="3:3" ht="15.75" customHeight="1" x14ac:dyDescent="0.25">
      <c r="C964" s="22"/>
    </row>
    <row r="965" spans="3:3" ht="15.75" customHeight="1" x14ac:dyDescent="0.25">
      <c r="C965" s="22"/>
    </row>
    <row r="966" spans="3:3" ht="15.75" customHeight="1" x14ac:dyDescent="0.25">
      <c r="C966" s="22"/>
    </row>
    <row r="967" spans="3:3" ht="15.75" customHeight="1" x14ac:dyDescent="0.25">
      <c r="C967" s="22"/>
    </row>
    <row r="968" spans="3:3" ht="15.75" customHeight="1" x14ac:dyDescent="0.25">
      <c r="C968" s="22"/>
    </row>
    <row r="969" spans="3:3" ht="15.75" customHeight="1" x14ac:dyDescent="0.25">
      <c r="C969" s="22"/>
    </row>
    <row r="970" spans="3:3" ht="15.75" customHeight="1" x14ac:dyDescent="0.25">
      <c r="C970" s="22"/>
    </row>
    <row r="971" spans="3:3" ht="15.75" customHeight="1" x14ac:dyDescent="0.25">
      <c r="C971" s="22"/>
    </row>
    <row r="972" spans="3:3" ht="15.75" customHeight="1" x14ac:dyDescent="0.25">
      <c r="C972" s="22"/>
    </row>
    <row r="973" spans="3:3" ht="15.75" customHeight="1" x14ac:dyDescent="0.25">
      <c r="C973" s="22"/>
    </row>
    <row r="974" spans="3:3" ht="15.75" customHeight="1" x14ac:dyDescent="0.25">
      <c r="C974" s="22"/>
    </row>
    <row r="975" spans="3:3" ht="15.75" customHeight="1" x14ac:dyDescent="0.25">
      <c r="C975" s="22"/>
    </row>
    <row r="976" spans="3:3" ht="15.75" customHeight="1" x14ac:dyDescent="0.25">
      <c r="C976" s="22"/>
    </row>
    <row r="977" spans="3:3" ht="15.75" customHeight="1" x14ac:dyDescent="0.25">
      <c r="C977" s="22"/>
    </row>
    <row r="978" spans="3:3" ht="15.75" customHeight="1" x14ac:dyDescent="0.25">
      <c r="C978" s="22"/>
    </row>
    <row r="979" spans="3:3" ht="15.75" customHeight="1" x14ac:dyDescent="0.25">
      <c r="C979" s="22"/>
    </row>
    <row r="980" spans="3:3" ht="15.75" customHeight="1" x14ac:dyDescent="0.25">
      <c r="C980" s="22"/>
    </row>
    <row r="981" spans="3:3" ht="15.75" customHeight="1" x14ac:dyDescent="0.25">
      <c r="C981" s="22"/>
    </row>
    <row r="982" spans="3:3" ht="15.75" customHeight="1" x14ac:dyDescent="0.25">
      <c r="C982" s="22"/>
    </row>
    <row r="983" spans="3:3" ht="15.75" customHeight="1" x14ac:dyDescent="0.25">
      <c r="C983" s="22"/>
    </row>
    <row r="984" spans="3:3" ht="15.75" customHeight="1" x14ac:dyDescent="0.25">
      <c r="C984" s="22"/>
    </row>
    <row r="985" spans="3:3" ht="15.75" customHeight="1" x14ac:dyDescent="0.25">
      <c r="C985" s="22"/>
    </row>
    <row r="986" spans="3:3" ht="15.75" customHeight="1" x14ac:dyDescent="0.25">
      <c r="C986" s="22"/>
    </row>
    <row r="987" spans="3:3" ht="15.75" customHeight="1" x14ac:dyDescent="0.25">
      <c r="C987" s="22"/>
    </row>
    <row r="988" spans="3:3" ht="15.75" customHeight="1" x14ac:dyDescent="0.25">
      <c r="C988" s="22"/>
    </row>
    <row r="989" spans="3:3" ht="15.75" customHeight="1" x14ac:dyDescent="0.25">
      <c r="C989" s="22"/>
    </row>
    <row r="990" spans="3:3" ht="15.75" customHeight="1" x14ac:dyDescent="0.25">
      <c r="C990" s="22"/>
    </row>
    <row r="991" spans="3:3" ht="15.75" customHeight="1" x14ac:dyDescent="0.25">
      <c r="C991" s="22"/>
    </row>
    <row r="992" spans="3:3" ht="15.75" customHeight="1" x14ac:dyDescent="0.25">
      <c r="C992" s="22"/>
    </row>
    <row r="993" spans="3:3" ht="15.75" customHeight="1" x14ac:dyDescent="0.25">
      <c r="C993" s="22"/>
    </row>
    <row r="994" spans="3:3" ht="15.75" customHeight="1" x14ac:dyDescent="0.25">
      <c r="C994" s="22"/>
    </row>
    <row r="995" spans="3:3" ht="15.75" customHeight="1" x14ac:dyDescent="0.25">
      <c r="C995" s="22"/>
    </row>
    <row r="996" spans="3:3" ht="15.75" customHeight="1" x14ac:dyDescent="0.25">
      <c r="C996" s="22"/>
    </row>
    <row r="997" spans="3:3" ht="15.75" customHeight="1" x14ac:dyDescent="0.25">
      <c r="C997" s="22"/>
    </row>
    <row r="998" spans="3:3" ht="15.75" customHeight="1" x14ac:dyDescent="0.25">
      <c r="C998" s="22"/>
    </row>
    <row r="999" spans="3:3" ht="15.75" customHeight="1" x14ac:dyDescent="0.25">
      <c r="C999" s="22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997"/>
  <sheetViews>
    <sheetView tabSelected="1" workbookViewId="0">
      <selection activeCell="N23" sqref="N23"/>
    </sheetView>
  </sheetViews>
  <sheetFormatPr defaultColWidth="12.625" defaultRowHeight="15" customHeight="1" x14ac:dyDescent="0.2"/>
  <cols>
    <col min="1" max="2" width="7.625" customWidth="1"/>
    <col min="3" max="3" width="48.75" customWidth="1"/>
    <col min="4" max="4" width="19.625" customWidth="1"/>
    <col min="5" max="52" width="7.625" customWidth="1"/>
    <col min="53" max="53" width="9" customWidth="1"/>
    <col min="54" max="54" width="7.625" customWidth="1"/>
    <col min="55" max="55" width="10" customWidth="1"/>
    <col min="56" max="56" width="12.25" customWidth="1"/>
    <col min="57" max="57" width="17.875" customWidth="1"/>
  </cols>
  <sheetData>
    <row r="1" spans="1:57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4"/>
      <c r="F1" s="4"/>
      <c r="G1" s="4"/>
      <c r="H1" s="4"/>
      <c r="I1" s="4"/>
      <c r="J1" s="6" t="s">
        <v>5</v>
      </c>
      <c r="K1" s="4"/>
      <c r="L1" s="4"/>
      <c r="M1" s="4"/>
      <c r="N1" s="4"/>
      <c r="O1" s="4"/>
      <c r="P1" s="6" t="s">
        <v>6</v>
      </c>
      <c r="Q1" s="4"/>
      <c r="R1" s="4"/>
      <c r="S1" s="4"/>
      <c r="T1" s="4"/>
      <c r="U1" s="4"/>
      <c r="V1" s="6" t="s">
        <v>7</v>
      </c>
      <c r="W1" s="4"/>
      <c r="X1" s="4"/>
      <c r="Y1" s="4"/>
      <c r="Z1" s="4"/>
      <c r="AA1" s="4"/>
      <c r="AB1" s="6" t="s">
        <v>8</v>
      </c>
      <c r="AC1" s="4"/>
      <c r="AD1" s="4"/>
      <c r="AE1" s="4"/>
      <c r="AF1" s="4"/>
      <c r="AG1" s="4"/>
      <c r="AH1" s="6" t="s">
        <v>9</v>
      </c>
      <c r="AI1" s="4"/>
      <c r="AJ1" s="4"/>
      <c r="AK1" s="4"/>
      <c r="AL1" s="4"/>
      <c r="AM1" s="4"/>
      <c r="AN1" s="7" t="s">
        <v>10</v>
      </c>
      <c r="AO1" s="4"/>
      <c r="AP1" s="4"/>
      <c r="AQ1" s="4"/>
      <c r="AR1" s="4"/>
      <c r="AS1" s="4"/>
      <c r="AT1" s="7" t="s">
        <v>12</v>
      </c>
      <c r="AU1" s="4"/>
      <c r="AV1" s="4"/>
      <c r="AW1" s="4"/>
      <c r="AX1" s="4"/>
      <c r="AY1" s="4"/>
      <c r="AZ1" s="7" t="s">
        <v>13</v>
      </c>
      <c r="BA1" s="10" t="s">
        <v>11</v>
      </c>
      <c r="BB1" s="2" t="s">
        <v>1</v>
      </c>
      <c r="BC1" s="17" t="s">
        <v>14</v>
      </c>
      <c r="BD1" s="14" t="s">
        <v>16</v>
      </c>
      <c r="BE1" s="14"/>
    </row>
    <row r="2" spans="1:57" x14ac:dyDescent="0.25">
      <c r="A2" s="18">
        <v>12</v>
      </c>
      <c r="B2" s="20" t="s">
        <v>19</v>
      </c>
      <c r="C2" s="22" t="s">
        <v>22</v>
      </c>
      <c r="D2" s="23" t="s">
        <v>24</v>
      </c>
      <c r="E2" s="13">
        <v>10</v>
      </c>
      <c r="F2" s="13">
        <v>15</v>
      </c>
      <c r="G2" s="13">
        <v>10</v>
      </c>
      <c r="H2" s="13">
        <v>4</v>
      </c>
      <c r="I2" s="13">
        <v>5</v>
      </c>
      <c r="J2" s="24">
        <f t="shared" ref="J2:J12" si="0">SUM(E2:I2)</f>
        <v>44</v>
      </c>
      <c r="K2" s="13">
        <v>9</v>
      </c>
      <c r="L2" s="13">
        <v>14</v>
      </c>
      <c r="M2" s="13">
        <v>9</v>
      </c>
      <c r="N2" s="13">
        <v>5</v>
      </c>
      <c r="O2" s="13">
        <v>7</v>
      </c>
      <c r="P2" s="24">
        <f t="shared" ref="P2:P12" si="1">SUM(K2:O2)</f>
        <v>44</v>
      </c>
      <c r="Q2" s="13">
        <v>9</v>
      </c>
      <c r="R2" s="13">
        <v>9</v>
      </c>
      <c r="S2" s="13">
        <v>7</v>
      </c>
      <c r="T2" s="13">
        <v>5</v>
      </c>
      <c r="U2" s="13">
        <v>5</v>
      </c>
      <c r="V2" s="24">
        <f t="shared" ref="V2:V12" si="2">SUM(Q2:U2)</f>
        <v>35</v>
      </c>
      <c r="W2" s="13">
        <v>8</v>
      </c>
      <c r="X2" s="13">
        <v>13</v>
      </c>
      <c r="Y2" s="13">
        <v>8</v>
      </c>
      <c r="Z2" s="13">
        <v>4</v>
      </c>
      <c r="AA2" s="13">
        <v>10</v>
      </c>
      <c r="AB2" s="24">
        <f t="shared" ref="AB2:AB12" si="3">SUM(W2:AA2)</f>
        <v>43</v>
      </c>
      <c r="AC2" s="13">
        <v>10</v>
      </c>
      <c r="AD2" s="13">
        <v>13</v>
      </c>
      <c r="AE2" s="13">
        <v>9</v>
      </c>
      <c r="AF2" s="13">
        <v>5</v>
      </c>
      <c r="AG2" s="13">
        <v>10</v>
      </c>
      <c r="AH2" s="24">
        <f t="shared" ref="AH2:AH12" si="4">SUM(AC2:AG2)</f>
        <v>47</v>
      </c>
      <c r="AI2" s="13">
        <v>10</v>
      </c>
      <c r="AJ2" s="13">
        <v>15</v>
      </c>
      <c r="AK2" s="13">
        <v>8</v>
      </c>
      <c r="AL2" s="13">
        <v>5</v>
      </c>
      <c r="AM2" s="13">
        <v>7</v>
      </c>
      <c r="AN2" s="24">
        <f t="shared" ref="AN2:AN12" si="5">SUM(AI2:AM2)</f>
        <v>45</v>
      </c>
      <c r="AO2" s="13">
        <v>9</v>
      </c>
      <c r="AP2" s="13">
        <v>14</v>
      </c>
      <c r="AQ2" s="13">
        <v>5</v>
      </c>
      <c r="AR2" s="13">
        <v>5</v>
      </c>
      <c r="AS2" s="13">
        <v>6</v>
      </c>
      <c r="AT2" s="24">
        <f t="shared" ref="AT2:AT12" si="6">SUM(AO2:AS2)</f>
        <v>39</v>
      </c>
      <c r="AU2" s="13">
        <v>9</v>
      </c>
      <c r="AV2" s="13">
        <v>10</v>
      </c>
      <c r="AW2" s="13">
        <v>8</v>
      </c>
      <c r="AX2" s="13">
        <v>5</v>
      </c>
      <c r="AY2" s="13">
        <v>8</v>
      </c>
      <c r="AZ2" s="24">
        <f t="shared" ref="AZ2:AZ12" si="7">SUM(AU2:AY2)</f>
        <v>40</v>
      </c>
      <c r="BA2" s="28">
        <f t="shared" ref="BA2:BA12" si="8">AVERAGE(J2,P2,V2,AB2,AH2,AN2,AT2,AZ2)</f>
        <v>42.125</v>
      </c>
      <c r="BB2" s="20" t="s">
        <v>19</v>
      </c>
      <c r="BC2" s="29">
        <v>38.75</v>
      </c>
      <c r="BD2" s="28">
        <f t="shared" ref="BD2:BD12" si="9">2*BA2+BC2</f>
        <v>123</v>
      </c>
      <c r="BE2" s="13" t="s">
        <v>26</v>
      </c>
    </row>
    <row r="3" spans="1:57" x14ac:dyDescent="0.25">
      <c r="A3" s="18">
        <v>4</v>
      </c>
      <c r="B3" s="20" t="s">
        <v>42</v>
      </c>
      <c r="C3" s="22" t="s">
        <v>44</v>
      </c>
      <c r="D3" s="23" t="s">
        <v>45</v>
      </c>
      <c r="E3" s="13">
        <v>6</v>
      </c>
      <c r="F3" s="13">
        <v>10</v>
      </c>
      <c r="G3" s="13">
        <v>5</v>
      </c>
      <c r="H3" s="13">
        <v>5</v>
      </c>
      <c r="I3" s="13">
        <v>5</v>
      </c>
      <c r="J3" s="24">
        <f t="shared" si="0"/>
        <v>31</v>
      </c>
      <c r="K3" s="13">
        <v>7</v>
      </c>
      <c r="L3" s="13">
        <v>10</v>
      </c>
      <c r="M3" s="13">
        <v>7</v>
      </c>
      <c r="N3" s="13">
        <v>4</v>
      </c>
      <c r="O3" s="13">
        <v>7</v>
      </c>
      <c r="P3" s="24">
        <f t="shared" si="1"/>
        <v>35</v>
      </c>
      <c r="Q3" s="13">
        <v>8</v>
      </c>
      <c r="R3" s="13">
        <v>10</v>
      </c>
      <c r="S3" s="13">
        <v>7</v>
      </c>
      <c r="T3" s="13">
        <v>3</v>
      </c>
      <c r="U3" s="13">
        <v>5</v>
      </c>
      <c r="V3" s="24">
        <f t="shared" si="2"/>
        <v>33</v>
      </c>
      <c r="W3" s="13">
        <v>10</v>
      </c>
      <c r="X3" s="13">
        <v>13</v>
      </c>
      <c r="Y3" s="13">
        <v>7</v>
      </c>
      <c r="Z3" s="13">
        <v>5</v>
      </c>
      <c r="AA3" s="13">
        <v>3</v>
      </c>
      <c r="AB3" s="24">
        <f t="shared" si="3"/>
        <v>38</v>
      </c>
      <c r="AC3" s="13">
        <v>10</v>
      </c>
      <c r="AD3" s="13">
        <v>14</v>
      </c>
      <c r="AE3" s="13">
        <v>9</v>
      </c>
      <c r="AF3" s="13">
        <v>5</v>
      </c>
      <c r="AG3" s="13">
        <v>9</v>
      </c>
      <c r="AH3" s="24">
        <f t="shared" si="4"/>
        <v>47</v>
      </c>
      <c r="AI3" s="13">
        <v>7</v>
      </c>
      <c r="AJ3" s="13">
        <v>8</v>
      </c>
      <c r="AK3" s="13">
        <v>5</v>
      </c>
      <c r="AL3" s="13">
        <v>3</v>
      </c>
      <c r="AM3" s="13">
        <v>6</v>
      </c>
      <c r="AN3" s="24">
        <f t="shared" si="5"/>
        <v>29</v>
      </c>
      <c r="AO3" s="13">
        <v>10</v>
      </c>
      <c r="AP3" s="13">
        <v>11</v>
      </c>
      <c r="AQ3" s="13">
        <v>7</v>
      </c>
      <c r="AR3" s="13">
        <v>5</v>
      </c>
      <c r="AS3" s="13">
        <v>5</v>
      </c>
      <c r="AT3" s="24">
        <f t="shared" si="6"/>
        <v>38</v>
      </c>
      <c r="AU3" s="13">
        <v>8</v>
      </c>
      <c r="AV3" s="13">
        <v>10</v>
      </c>
      <c r="AW3" s="13">
        <v>6</v>
      </c>
      <c r="AX3" s="13">
        <v>5</v>
      </c>
      <c r="AY3" s="13">
        <v>8</v>
      </c>
      <c r="AZ3" s="24">
        <f t="shared" si="7"/>
        <v>37</v>
      </c>
      <c r="BA3" s="28">
        <f t="shared" si="8"/>
        <v>36</v>
      </c>
      <c r="BB3" s="20" t="s">
        <v>42</v>
      </c>
      <c r="BC3" s="29">
        <v>37.875</v>
      </c>
      <c r="BD3" s="28">
        <f t="shared" si="9"/>
        <v>109.875</v>
      </c>
      <c r="BE3" s="13" t="s">
        <v>30</v>
      </c>
    </row>
    <row r="4" spans="1:57" x14ac:dyDescent="0.25">
      <c r="A4" s="18">
        <v>3</v>
      </c>
      <c r="B4" s="20" t="s">
        <v>54</v>
      </c>
      <c r="C4" s="22" t="s">
        <v>56</v>
      </c>
      <c r="D4" s="23" t="s">
        <v>57</v>
      </c>
      <c r="E4" s="13">
        <v>10</v>
      </c>
      <c r="F4" s="13">
        <v>10</v>
      </c>
      <c r="G4" s="13">
        <v>0</v>
      </c>
      <c r="H4" s="13">
        <v>4</v>
      </c>
      <c r="I4" s="13">
        <v>2</v>
      </c>
      <c r="J4" s="24">
        <f t="shared" si="0"/>
        <v>26</v>
      </c>
      <c r="K4" s="13">
        <v>7</v>
      </c>
      <c r="L4" s="13">
        <v>10</v>
      </c>
      <c r="M4" s="13">
        <v>7</v>
      </c>
      <c r="N4" s="13">
        <v>4</v>
      </c>
      <c r="O4" s="13">
        <v>6</v>
      </c>
      <c r="P4" s="24">
        <f t="shared" si="1"/>
        <v>34</v>
      </c>
      <c r="Q4" s="13">
        <v>8</v>
      </c>
      <c r="R4" s="13">
        <v>12</v>
      </c>
      <c r="S4" s="13">
        <v>8</v>
      </c>
      <c r="T4" s="13">
        <v>5</v>
      </c>
      <c r="U4" s="13">
        <v>5</v>
      </c>
      <c r="V4" s="24">
        <f t="shared" si="2"/>
        <v>38</v>
      </c>
      <c r="W4" s="13">
        <v>9</v>
      </c>
      <c r="X4" s="13">
        <v>10</v>
      </c>
      <c r="Y4" s="13">
        <v>8</v>
      </c>
      <c r="Z4" s="13">
        <v>4</v>
      </c>
      <c r="AA4" s="13">
        <v>5</v>
      </c>
      <c r="AB4" s="24">
        <f t="shared" si="3"/>
        <v>36</v>
      </c>
      <c r="AC4" s="13">
        <v>10</v>
      </c>
      <c r="AD4" s="13">
        <v>11</v>
      </c>
      <c r="AE4" s="13">
        <v>8</v>
      </c>
      <c r="AF4" s="13">
        <v>4</v>
      </c>
      <c r="AG4" s="13">
        <v>8</v>
      </c>
      <c r="AH4" s="24">
        <f t="shared" si="4"/>
        <v>41</v>
      </c>
      <c r="AI4" s="13">
        <v>9</v>
      </c>
      <c r="AJ4" s="13">
        <v>14</v>
      </c>
      <c r="AK4" s="13">
        <v>8</v>
      </c>
      <c r="AL4" s="13">
        <v>5</v>
      </c>
      <c r="AM4" s="13">
        <v>3</v>
      </c>
      <c r="AN4" s="24">
        <f t="shared" si="5"/>
        <v>39</v>
      </c>
      <c r="AO4" s="13">
        <v>8</v>
      </c>
      <c r="AP4" s="13">
        <v>14</v>
      </c>
      <c r="AQ4" s="13">
        <v>7</v>
      </c>
      <c r="AR4" s="13">
        <v>5</v>
      </c>
      <c r="AS4" s="13">
        <v>4</v>
      </c>
      <c r="AT4" s="24">
        <f t="shared" si="6"/>
        <v>38</v>
      </c>
      <c r="AU4" s="13">
        <v>4</v>
      </c>
      <c r="AV4" s="13">
        <v>3</v>
      </c>
      <c r="AW4" s="13">
        <v>5</v>
      </c>
      <c r="AX4" s="13">
        <v>3</v>
      </c>
      <c r="AY4" s="13">
        <v>5</v>
      </c>
      <c r="AZ4" s="24">
        <f t="shared" si="7"/>
        <v>20</v>
      </c>
      <c r="BA4" s="28">
        <f t="shared" si="8"/>
        <v>34</v>
      </c>
      <c r="BB4" s="20" t="s">
        <v>54</v>
      </c>
      <c r="BC4" s="29">
        <v>27.333333333333332</v>
      </c>
      <c r="BD4" s="28">
        <f t="shared" si="9"/>
        <v>95.333333333333329</v>
      </c>
      <c r="BE4" s="13" t="s">
        <v>40</v>
      </c>
    </row>
    <row r="5" spans="1:57" x14ac:dyDescent="0.25">
      <c r="A5" s="18">
        <v>6</v>
      </c>
      <c r="B5" s="20" t="s">
        <v>68</v>
      </c>
      <c r="C5" s="22" t="s">
        <v>70</v>
      </c>
      <c r="D5" s="31" t="s">
        <v>21</v>
      </c>
      <c r="E5" s="13">
        <v>10</v>
      </c>
      <c r="F5" s="13">
        <v>15</v>
      </c>
      <c r="G5" s="13">
        <v>10</v>
      </c>
      <c r="H5" s="13">
        <v>5</v>
      </c>
      <c r="I5" s="13">
        <v>10</v>
      </c>
      <c r="J5" s="24">
        <f t="shared" si="0"/>
        <v>50</v>
      </c>
      <c r="K5" s="13">
        <v>5</v>
      </c>
      <c r="L5" s="13">
        <v>10</v>
      </c>
      <c r="M5" s="13">
        <v>6</v>
      </c>
      <c r="N5" s="13">
        <v>4</v>
      </c>
      <c r="O5" s="13">
        <v>5</v>
      </c>
      <c r="P5" s="24">
        <f t="shared" si="1"/>
        <v>30</v>
      </c>
      <c r="Q5" s="13">
        <v>5</v>
      </c>
      <c r="R5" s="13">
        <v>5</v>
      </c>
      <c r="S5" s="13">
        <v>6</v>
      </c>
      <c r="T5" s="13">
        <v>4</v>
      </c>
      <c r="U5" s="13">
        <v>5</v>
      </c>
      <c r="V5" s="24">
        <f t="shared" si="2"/>
        <v>25</v>
      </c>
      <c r="W5" s="13">
        <v>7</v>
      </c>
      <c r="X5" s="13">
        <v>9</v>
      </c>
      <c r="Y5" s="13">
        <v>7</v>
      </c>
      <c r="Z5" s="13">
        <v>4</v>
      </c>
      <c r="AA5" s="13">
        <v>4</v>
      </c>
      <c r="AB5" s="24">
        <f t="shared" si="3"/>
        <v>31</v>
      </c>
      <c r="AC5" s="13">
        <v>9</v>
      </c>
      <c r="AD5" s="13">
        <v>14</v>
      </c>
      <c r="AE5" s="13">
        <v>10</v>
      </c>
      <c r="AF5" s="13">
        <v>5</v>
      </c>
      <c r="AG5" s="13">
        <v>6</v>
      </c>
      <c r="AH5" s="24">
        <f t="shared" si="4"/>
        <v>44</v>
      </c>
      <c r="AI5" s="13">
        <v>10</v>
      </c>
      <c r="AJ5" s="13">
        <v>15</v>
      </c>
      <c r="AK5" s="13">
        <v>10</v>
      </c>
      <c r="AL5" s="13">
        <v>5</v>
      </c>
      <c r="AM5" s="13">
        <v>1</v>
      </c>
      <c r="AN5" s="24">
        <f t="shared" si="5"/>
        <v>41</v>
      </c>
      <c r="AO5" s="13">
        <v>9</v>
      </c>
      <c r="AP5" s="13">
        <v>15</v>
      </c>
      <c r="AQ5" s="13">
        <v>10</v>
      </c>
      <c r="AR5" s="13">
        <v>5</v>
      </c>
      <c r="AS5" s="13">
        <v>1</v>
      </c>
      <c r="AT5" s="24">
        <f t="shared" si="6"/>
        <v>40</v>
      </c>
      <c r="AU5" s="13">
        <v>5</v>
      </c>
      <c r="AV5" s="13">
        <v>10</v>
      </c>
      <c r="AW5" s="13">
        <v>6</v>
      </c>
      <c r="AX5" s="13">
        <v>4</v>
      </c>
      <c r="AY5" s="13">
        <v>7</v>
      </c>
      <c r="AZ5" s="24">
        <f t="shared" si="7"/>
        <v>32</v>
      </c>
      <c r="BA5" s="28">
        <f t="shared" si="8"/>
        <v>36.625</v>
      </c>
      <c r="BB5" s="20" t="s">
        <v>68</v>
      </c>
      <c r="BC5" s="29">
        <v>18.625</v>
      </c>
      <c r="BD5" s="28">
        <f t="shared" si="9"/>
        <v>91.875</v>
      </c>
      <c r="BE5" s="32"/>
    </row>
    <row r="6" spans="1:57" x14ac:dyDescent="0.25">
      <c r="A6" s="18">
        <v>1</v>
      </c>
      <c r="B6" s="20" t="s">
        <v>80</v>
      </c>
      <c r="C6" s="22" t="s">
        <v>81</v>
      </c>
      <c r="D6" s="23" t="s">
        <v>82</v>
      </c>
      <c r="E6" s="13">
        <v>8</v>
      </c>
      <c r="F6" s="13">
        <v>13</v>
      </c>
      <c r="G6" s="13">
        <v>6</v>
      </c>
      <c r="H6" s="13">
        <v>4</v>
      </c>
      <c r="I6" s="13">
        <v>5</v>
      </c>
      <c r="J6" s="24">
        <f t="shared" si="0"/>
        <v>36</v>
      </c>
      <c r="K6" s="13">
        <v>5</v>
      </c>
      <c r="L6" s="13">
        <v>10</v>
      </c>
      <c r="M6" s="13">
        <v>7</v>
      </c>
      <c r="N6" s="13">
        <v>4</v>
      </c>
      <c r="O6" s="13">
        <v>5</v>
      </c>
      <c r="P6" s="24">
        <f t="shared" si="1"/>
        <v>31</v>
      </c>
      <c r="Q6" s="13">
        <v>7</v>
      </c>
      <c r="R6" s="13">
        <v>8</v>
      </c>
      <c r="S6" s="13">
        <v>5</v>
      </c>
      <c r="T6" s="13">
        <v>5</v>
      </c>
      <c r="U6" s="13">
        <v>5</v>
      </c>
      <c r="V6" s="24">
        <f t="shared" si="2"/>
        <v>30</v>
      </c>
      <c r="W6" s="13">
        <v>7</v>
      </c>
      <c r="X6" s="13">
        <v>13</v>
      </c>
      <c r="Y6" s="13">
        <v>8</v>
      </c>
      <c r="Z6" s="13">
        <v>3</v>
      </c>
      <c r="AA6" s="13">
        <v>6</v>
      </c>
      <c r="AB6" s="24">
        <f t="shared" si="3"/>
        <v>37</v>
      </c>
      <c r="AC6" s="13">
        <v>10</v>
      </c>
      <c r="AD6" s="13">
        <v>10</v>
      </c>
      <c r="AE6" s="13">
        <v>6</v>
      </c>
      <c r="AF6" s="13">
        <v>4</v>
      </c>
      <c r="AG6" s="13">
        <v>7</v>
      </c>
      <c r="AH6" s="24">
        <f t="shared" si="4"/>
        <v>37</v>
      </c>
      <c r="AI6" s="13">
        <v>10</v>
      </c>
      <c r="AJ6" s="13">
        <v>13</v>
      </c>
      <c r="AK6" s="13">
        <v>6</v>
      </c>
      <c r="AL6" s="13">
        <v>5</v>
      </c>
      <c r="AM6" s="13">
        <v>3</v>
      </c>
      <c r="AN6" s="24">
        <f t="shared" si="5"/>
        <v>37</v>
      </c>
      <c r="AO6" s="13">
        <v>10</v>
      </c>
      <c r="AP6" s="13">
        <v>14</v>
      </c>
      <c r="AQ6" s="13">
        <v>5</v>
      </c>
      <c r="AR6" s="13">
        <v>4</v>
      </c>
      <c r="AS6" s="13">
        <v>1</v>
      </c>
      <c r="AT6" s="24">
        <f t="shared" si="6"/>
        <v>34</v>
      </c>
      <c r="AU6" s="13">
        <v>7</v>
      </c>
      <c r="AV6" s="13">
        <v>10</v>
      </c>
      <c r="AW6" s="13">
        <v>6</v>
      </c>
      <c r="AX6" s="13">
        <v>4</v>
      </c>
      <c r="AY6" s="13">
        <v>6</v>
      </c>
      <c r="AZ6" s="24">
        <f t="shared" si="7"/>
        <v>33</v>
      </c>
      <c r="BA6" s="28">
        <f t="shared" si="8"/>
        <v>34.375</v>
      </c>
      <c r="BB6" s="20" t="s">
        <v>80</v>
      </c>
      <c r="BC6" s="29">
        <v>22.5</v>
      </c>
      <c r="BD6" s="28">
        <f t="shared" si="9"/>
        <v>91.25</v>
      </c>
      <c r="BE6" s="32"/>
    </row>
    <row r="7" spans="1:57" x14ac:dyDescent="0.25">
      <c r="A7" s="18">
        <v>11</v>
      </c>
      <c r="B7" s="20" t="s">
        <v>87</v>
      </c>
      <c r="C7" s="22" t="s">
        <v>88</v>
      </c>
      <c r="D7" s="23" t="s">
        <v>89</v>
      </c>
      <c r="E7" s="13">
        <v>10</v>
      </c>
      <c r="F7" s="13">
        <v>15</v>
      </c>
      <c r="G7" s="13">
        <v>9</v>
      </c>
      <c r="H7" s="13">
        <v>5</v>
      </c>
      <c r="I7" s="13">
        <v>1</v>
      </c>
      <c r="J7" s="24">
        <f t="shared" si="0"/>
        <v>40</v>
      </c>
      <c r="K7" s="13">
        <v>8</v>
      </c>
      <c r="L7" s="13">
        <v>12</v>
      </c>
      <c r="M7" s="13">
        <v>8</v>
      </c>
      <c r="N7" s="13">
        <v>4</v>
      </c>
      <c r="O7" s="13">
        <v>5</v>
      </c>
      <c r="P7" s="24">
        <f t="shared" si="1"/>
        <v>37</v>
      </c>
      <c r="Q7" s="13">
        <v>6</v>
      </c>
      <c r="R7" s="13">
        <v>7</v>
      </c>
      <c r="S7" s="13">
        <v>6</v>
      </c>
      <c r="T7" s="13">
        <v>5</v>
      </c>
      <c r="U7" s="13">
        <v>5</v>
      </c>
      <c r="V7" s="24">
        <f t="shared" si="2"/>
        <v>29</v>
      </c>
      <c r="W7" s="13">
        <v>9</v>
      </c>
      <c r="X7" s="13">
        <v>14</v>
      </c>
      <c r="Y7" s="13">
        <v>10</v>
      </c>
      <c r="Z7" s="13">
        <v>5</v>
      </c>
      <c r="AA7" s="13">
        <v>2</v>
      </c>
      <c r="AB7" s="24">
        <f t="shared" si="3"/>
        <v>40</v>
      </c>
      <c r="AC7" s="13">
        <v>7</v>
      </c>
      <c r="AD7" s="13">
        <v>12</v>
      </c>
      <c r="AE7" s="13">
        <v>8</v>
      </c>
      <c r="AF7" s="13">
        <v>5</v>
      </c>
      <c r="AG7" s="13">
        <v>6</v>
      </c>
      <c r="AH7" s="24">
        <f t="shared" si="4"/>
        <v>38</v>
      </c>
      <c r="AI7" s="13">
        <v>7</v>
      </c>
      <c r="AJ7" s="13">
        <v>10</v>
      </c>
      <c r="AK7" s="13">
        <v>10</v>
      </c>
      <c r="AL7" s="13">
        <v>4</v>
      </c>
      <c r="AM7" s="13">
        <v>1</v>
      </c>
      <c r="AN7" s="24">
        <f t="shared" si="5"/>
        <v>32</v>
      </c>
      <c r="AO7" s="13">
        <v>6</v>
      </c>
      <c r="AP7" s="13">
        <v>5</v>
      </c>
      <c r="AQ7" s="13">
        <v>5</v>
      </c>
      <c r="AR7" s="13">
        <v>5</v>
      </c>
      <c r="AS7" s="13">
        <v>1</v>
      </c>
      <c r="AT7" s="24">
        <f t="shared" si="6"/>
        <v>22</v>
      </c>
      <c r="AU7" s="13">
        <v>7</v>
      </c>
      <c r="AV7" s="13">
        <v>11</v>
      </c>
      <c r="AW7" s="13">
        <v>8</v>
      </c>
      <c r="AX7" s="13">
        <v>4</v>
      </c>
      <c r="AY7" s="13">
        <v>6</v>
      </c>
      <c r="AZ7" s="24">
        <f t="shared" si="7"/>
        <v>36</v>
      </c>
      <c r="BA7" s="28">
        <f t="shared" si="8"/>
        <v>34.25</v>
      </c>
      <c r="BB7" s="20" t="s">
        <v>87</v>
      </c>
      <c r="BC7" s="29">
        <v>22.5</v>
      </c>
      <c r="BD7" s="28">
        <f t="shared" si="9"/>
        <v>91</v>
      </c>
      <c r="BE7" s="32"/>
    </row>
    <row r="8" spans="1:57" x14ac:dyDescent="0.25">
      <c r="A8" s="18">
        <v>5</v>
      </c>
      <c r="B8" s="20" t="s">
        <v>92</v>
      </c>
      <c r="C8" s="22" t="s">
        <v>93</v>
      </c>
      <c r="D8" s="23" t="s">
        <v>94</v>
      </c>
      <c r="E8" s="13">
        <v>6</v>
      </c>
      <c r="F8" s="13">
        <v>6</v>
      </c>
      <c r="G8" s="13">
        <v>7</v>
      </c>
      <c r="H8" s="13">
        <v>3</v>
      </c>
      <c r="I8" s="13">
        <v>2</v>
      </c>
      <c r="J8" s="24">
        <f t="shared" si="0"/>
        <v>24</v>
      </c>
      <c r="K8" s="13">
        <v>7</v>
      </c>
      <c r="L8" s="13">
        <v>10</v>
      </c>
      <c r="M8" s="13">
        <v>6</v>
      </c>
      <c r="N8" s="13">
        <v>4</v>
      </c>
      <c r="O8" s="13">
        <v>5</v>
      </c>
      <c r="P8" s="24">
        <f t="shared" si="1"/>
        <v>32</v>
      </c>
      <c r="Q8" s="13">
        <v>6</v>
      </c>
      <c r="R8" s="13">
        <v>8</v>
      </c>
      <c r="S8" s="13">
        <v>7</v>
      </c>
      <c r="T8" s="13">
        <v>5</v>
      </c>
      <c r="U8" s="13">
        <v>5</v>
      </c>
      <c r="V8" s="24">
        <f t="shared" si="2"/>
        <v>31</v>
      </c>
      <c r="W8" s="13">
        <v>9</v>
      </c>
      <c r="X8" s="13">
        <v>12</v>
      </c>
      <c r="Y8" s="13">
        <v>6</v>
      </c>
      <c r="Z8" s="13">
        <v>4</v>
      </c>
      <c r="AA8" s="13">
        <v>8</v>
      </c>
      <c r="AB8" s="24">
        <f t="shared" si="3"/>
        <v>39</v>
      </c>
      <c r="AC8" s="13">
        <v>8</v>
      </c>
      <c r="AD8" s="13">
        <v>13</v>
      </c>
      <c r="AE8" s="13">
        <v>9</v>
      </c>
      <c r="AF8" s="13">
        <v>4</v>
      </c>
      <c r="AG8" s="13">
        <v>8</v>
      </c>
      <c r="AH8" s="24">
        <f t="shared" si="4"/>
        <v>42</v>
      </c>
      <c r="AI8" s="13">
        <v>8</v>
      </c>
      <c r="AJ8" s="13">
        <v>12</v>
      </c>
      <c r="AK8" s="13">
        <v>5</v>
      </c>
      <c r="AL8" s="13">
        <v>4</v>
      </c>
      <c r="AM8" s="13">
        <v>3</v>
      </c>
      <c r="AN8" s="24">
        <f t="shared" si="5"/>
        <v>32</v>
      </c>
      <c r="AO8" s="13">
        <v>6</v>
      </c>
      <c r="AP8" s="13">
        <v>10</v>
      </c>
      <c r="AQ8" s="13">
        <v>7</v>
      </c>
      <c r="AR8" s="13">
        <v>5</v>
      </c>
      <c r="AS8" s="13">
        <v>5</v>
      </c>
      <c r="AT8" s="24">
        <f t="shared" si="6"/>
        <v>33</v>
      </c>
      <c r="AU8" s="13">
        <v>6</v>
      </c>
      <c r="AV8" s="13">
        <v>11</v>
      </c>
      <c r="AW8" s="13">
        <v>6</v>
      </c>
      <c r="AX8" s="13">
        <v>4</v>
      </c>
      <c r="AY8" s="13">
        <v>7</v>
      </c>
      <c r="AZ8" s="24">
        <f t="shared" si="7"/>
        <v>34</v>
      </c>
      <c r="BA8" s="28">
        <f t="shared" si="8"/>
        <v>33.375</v>
      </c>
      <c r="BB8" s="20" t="s">
        <v>92</v>
      </c>
      <c r="BC8" s="29">
        <v>22.125</v>
      </c>
      <c r="BD8" s="28">
        <f t="shared" si="9"/>
        <v>88.875</v>
      </c>
      <c r="BE8" s="32"/>
    </row>
    <row r="9" spans="1:57" x14ac:dyDescent="0.25">
      <c r="A9" s="18">
        <v>9</v>
      </c>
      <c r="B9" s="20" t="s">
        <v>98</v>
      </c>
      <c r="C9" s="22" t="s">
        <v>99</v>
      </c>
      <c r="D9" s="23" t="s">
        <v>100</v>
      </c>
      <c r="E9" s="13">
        <v>9</v>
      </c>
      <c r="F9" s="13">
        <v>8</v>
      </c>
      <c r="G9" s="13">
        <v>8</v>
      </c>
      <c r="H9" s="13">
        <v>5</v>
      </c>
      <c r="I9" s="13">
        <v>1</v>
      </c>
      <c r="J9" s="24">
        <f t="shared" si="0"/>
        <v>31</v>
      </c>
      <c r="K9" s="13">
        <v>8</v>
      </c>
      <c r="L9" s="13">
        <v>12</v>
      </c>
      <c r="M9" s="13">
        <v>8</v>
      </c>
      <c r="N9" s="13">
        <v>4</v>
      </c>
      <c r="O9" s="13">
        <v>6</v>
      </c>
      <c r="P9" s="24">
        <f t="shared" si="1"/>
        <v>38</v>
      </c>
      <c r="Q9" s="13">
        <v>8</v>
      </c>
      <c r="R9" s="13">
        <v>9</v>
      </c>
      <c r="S9" s="13">
        <v>7</v>
      </c>
      <c r="T9" s="13">
        <v>4</v>
      </c>
      <c r="U9" s="13">
        <v>5</v>
      </c>
      <c r="V9" s="24">
        <f t="shared" si="2"/>
        <v>33</v>
      </c>
      <c r="W9" s="13">
        <v>7</v>
      </c>
      <c r="X9" s="13">
        <v>9</v>
      </c>
      <c r="Y9" s="13">
        <v>6</v>
      </c>
      <c r="Z9" s="13">
        <v>2</v>
      </c>
      <c r="AA9" s="13">
        <v>6</v>
      </c>
      <c r="AB9" s="24">
        <f t="shared" si="3"/>
        <v>30</v>
      </c>
      <c r="AC9" s="13">
        <v>6</v>
      </c>
      <c r="AD9" s="13">
        <v>5</v>
      </c>
      <c r="AE9" s="13">
        <v>6</v>
      </c>
      <c r="AF9" s="13">
        <v>4</v>
      </c>
      <c r="AG9" s="13">
        <v>5</v>
      </c>
      <c r="AH9" s="24">
        <f t="shared" si="4"/>
        <v>26</v>
      </c>
      <c r="AI9" s="13">
        <v>5</v>
      </c>
      <c r="AJ9" s="13">
        <v>10</v>
      </c>
      <c r="AK9" s="13">
        <v>6</v>
      </c>
      <c r="AL9" s="13">
        <v>4</v>
      </c>
      <c r="AM9" s="13">
        <v>2</v>
      </c>
      <c r="AN9" s="24">
        <f t="shared" si="5"/>
        <v>27</v>
      </c>
      <c r="AO9" s="13">
        <v>8</v>
      </c>
      <c r="AP9" s="13">
        <v>13</v>
      </c>
      <c r="AQ9" s="13">
        <v>8</v>
      </c>
      <c r="AR9" s="13">
        <v>4</v>
      </c>
      <c r="AS9" s="13">
        <v>0</v>
      </c>
      <c r="AT9" s="24">
        <f t="shared" si="6"/>
        <v>33</v>
      </c>
      <c r="AU9" s="13">
        <v>7</v>
      </c>
      <c r="AV9" s="13">
        <v>11</v>
      </c>
      <c r="AW9" s="13">
        <v>4</v>
      </c>
      <c r="AX9" s="13">
        <v>3</v>
      </c>
      <c r="AY9" s="13">
        <v>3</v>
      </c>
      <c r="AZ9" s="24">
        <f t="shared" si="7"/>
        <v>28</v>
      </c>
      <c r="BA9" s="28">
        <f t="shared" si="8"/>
        <v>30.75</v>
      </c>
      <c r="BB9" s="20" t="s">
        <v>98</v>
      </c>
      <c r="BC9" s="29">
        <v>25.833333333333332</v>
      </c>
      <c r="BD9" s="28">
        <f t="shared" si="9"/>
        <v>87.333333333333329</v>
      </c>
      <c r="BE9" s="32"/>
    </row>
    <row r="10" spans="1:57" x14ac:dyDescent="0.25">
      <c r="A10" s="18">
        <v>2</v>
      </c>
      <c r="B10" s="20" t="s">
        <v>103</v>
      </c>
      <c r="C10" s="22" t="s">
        <v>104</v>
      </c>
      <c r="D10" s="23" t="s">
        <v>105</v>
      </c>
      <c r="E10" s="13">
        <v>9</v>
      </c>
      <c r="F10" s="13">
        <v>10</v>
      </c>
      <c r="G10" s="13">
        <v>10</v>
      </c>
      <c r="H10" s="13">
        <v>4</v>
      </c>
      <c r="I10" s="13">
        <v>5</v>
      </c>
      <c r="J10" s="24">
        <f t="shared" si="0"/>
        <v>38</v>
      </c>
      <c r="K10" s="13">
        <v>5</v>
      </c>
      <c r="L10" s="13">
        <v>10</v>
      </c>
      <c r="M10" s="13">
        <v>6</v>
      </c>
      <c r="N10" s="13">
        <v>4</v>
      </c>
      <c r="O10" s="13">
        <v>5</v>
      </c>
      <c r="P10" s="24">
        <f t="shared" si="1"/>
        <v>30</v>
      </c>
      <c r="Q10" s="13">
        <v>7</v>
      </c>
      <c r="R10" s="13">
        <v>9</v>
      </c>
      <c r="S10" s="13">
        <v>7</v>
      </c>
      <c r="T10" s="13">
        <v>4</v>
      </c>
      <c r="U10" s="13">
        <v>5</v>
      </c>
      <c r="V10" s="24">
        <f t="shared" si="2"/>
        <v>32</v>
      </c>
      <c r="W10" s="13">
        <v>8</v>
      </c>
      <c r="X10" s="13">
        <v>12</v>
      </c>
      <c r="Y10" s="13">
        <v>6</v>
      </c>
      <c r="Z10" s="13">
        <v>2</v>
      </c>
      <c r="AA10" s="13">
        <v>7</v>
      </c>
      <c r="AB10" s="24">
        <f t="shared" si="3"/>
        <v>35</v>
      </c>
      <c r="AC10" s="13">
        <v>8</v>
      </c>
      <c r="AD10" s="13">
        <v>10</v>
      </c>
      <c r="AE10" s="13">
        <v>7</v>
      </c>
      <c r="AF10" s="13">
        <v>3</v>
      </c>
      <c r="AG10" s="13">
        <v>9</v>
      </c>
      <c r="AH10" s="24">
        <f t="shared" si="4"/>
        <v>37</v>
      </c>
      <c r="AI10" s="13">
        <v>7</v>
      </c>
      <c r="AJ10" s="13">
        <v>11</v>
      </c>
      <c r="AK10" s="13">
        <v>5</v>
      </c>
      <c r="AL10" s="13">
        <v>3</v>
      </c>
      <c r="AM10" s="13">
        <v>5</v>
      </c>
      <c r="AN10" s="24">
        <f t="shared" si="5"/>
        <v>31</v>
      </c>
      <c r="AO10" s="13">
        <v>6</v>
      </c>
      <c r="AP10" s="13">
        <v>12</v>
      </c>
      <c r="AQ10" s="13">
        <v>5</v>
      </c>
      <c r="AR10" s="13">
        <v>3</v>
      </c>
      <c r="AS10" s="13">
        <v>5</v>
      </c>
      <c r="AT10" s="24">
        <f t="shared" si="6"/>
        <v>31</v>
      </c>
      <c r="AU10" s="13">
        <v>5</v>
      </c>
      <c r="AV10" s="13">
        <v>8</v>
      </c>
      <c r="AW10" s="13">
        <v>4</v>
      </c>
      <c r="AX10" s="13">
        <v>3</v>
      </c>
      <c r="AY10" s="13">
        <v>6.5</v>
      </c>
      <c r="AZ10" s="24">
        <f t="shared" si="7"/>
        <v>26.5</v>
      </c>
      <c r="BA10" s="28">
        <f t="shared" si="8"/>
        <v>32.5625</v>
      </c>
      <c r="BB10" s="20" t="s">
        <v>103</v>
      </c>
      <c r="BC10" s="29">
        <v>22</v>
      </c>
      <c r="BD10" s="28">
        <f t="shared" si="9"/>
        <v>87.125</v>
      </c>
      <c r="BE10" s="32"/>
    </row>
    <row r="11" spans="1:57" x14ac:dyDescent="0.25">
      <c r="A11" s="18">
        <v>7</v>
      </c>
      <c r="B11" s="20" t="s">
        <v>109</v>
      </c>
      <c r="C11" s="22" t="s">
        <v>110</v>
      </c>
      <c r="D11" s="18" t="s">
        <v>89</v>
      </c>
      <c r="E11" s="13">
        <v>7</v>
      </c>
      <c r="F11" s="13">
        <v>8</v>
      </c>
      <c r="G11" s="13">
        <v>5</v>
      </c>
      <c r="H11" s="13">
        <v>3</v>
      </c>
      <c r="I11" s="13">
        <v>1</v>
      </c>
      <c r="J11" s="24">
        <f t="shared" si="0"/>
        <v>24</v>
      </c>
      <c r="K11" s="13">
        <v>8</v>
      </c>
      <c r="L11" s="13">
        <v>11</v>
      </c>
      <c r="M11" s="13">
        <v>8</v>
      </c>
      <c r="N11" s="13">
        <v>4</v>
      </c>
      <c r="O11" s="13">
        <v>0</v>
      </c>
      <c r="P11" s="24">
        <f t="shared" si="1"/>
        <v>31</v>
      </c>
      <c r="Q11" s="13">
        <v>6</v>
      </c>
      <c r="R11" s="13">
        <v>7</v>
      </c>
      <c r="S11" s="13">
        <v>6</v>
      </c>
      <c r="T11" s="13">
        <v>3</v>
      </c>
      <c r="U11" s="13">
        <v>5</v>
      </c>
      <c r="V11" s="24">
        <f t="shared" si="2"/>
        <v>27</v>
      </c>
      <c r="W11" s="13">
        <v>8</v>
      </c>
      <c r="X11" s="13">
        <v>13</v>
      </c>
      <c r="Y11" s="13">
        <v>8</v>
      </c>
      <c r="Z11" s="13">
        <v>3</v>
      </c>
      <c r="AA11" s="13">
        <v>3</v>
      </c>
      <c r="AB11" s="24">
        <f t="shared" si="3"/>
        <v>35</v>
      </c>
      <c r="AC11" s="13">
        <v>8</v>
      </c>
      <c r="AD11" s="13">
        <v>12</v>
      </c>
      <c r="AE11" s="13">
        <v>7</v>
      </c>
      <c r="AF11" s="13">
        <v>4</v>
      </c>
      <c r="AG11" s="13">
        <v>4</v>
      </c>
      <c r="AH11" s="24">
        <f t="shared" si="4"/>
        <v>35</v>
      </c>
      <c r="AI11" s="13">
        <v>10</v>
      </c>
      <c r="AJ11" s="13">
        <v>13</v>
      </c>
      <c r="AK11" s="13">
        <v>8</v>
      </c>
      <c r="AL11" s="13">
        <v>3</v>
      </c>
      <c r="AM11" s="13">
        <v>1</v>
      </c>
      <c r="AN11" s="24">
        <f t="shared" si="5"/>
        <v>35</v>
      </c>
      <c r="AO11" s="13">
        <v>10</v>
      </c>
      <c r="AP11" s="13">
        <v>12</v>
      </c>
      <c r="AQ11" s="13">
        <v>8</v>
      </c>
      <c r="AR11" s="13">
        <v>4</v>
      </c>
      <c r="AS11" s="13">
        <v>0</v>
      </c>
      <c r="AT11" s="24">
        <f t="shared" si="6"/>
        <v>34</v>
      </c>
      <c r="AU11" s="13">
        <v>8</v>
      </c>
      <c r="AV11" s="13">
        <v>9</v>
      </c>
      <c r="AW11" s="13">
        <v>5</v>
      </c>
      <c r="AX11" s="13">
        <v>4</v>
      </c>
      <c r="AY11" s="13">
        <v>3</v>
      </c>
      <c r="AZ11" s="24">
        <f t="shared" si="7"/>
        <v>29</v>
      </c>
      <c r="BA11" s="28">
        <f t="shared" si="8"/>
        <v>31.25</v>
      </c>
      <c r="BB11" s="20" t="s">
        <v>109</v>
      </c>
      <c r="BC11" s="29">
        <v>19</v>
      </c>
      <c r="BD11" s="28">
        <f t="shared" si="9"/>
        <v>81.5</v>
      </c>
      <c r="BE11" s="32"/>
    </row>
    <row r="12" spans="1:57" x14ac:dyDescent="0.25">
      <c r="A12" s="18">
        <v>10</v>
      </c>
      <c r="B12" s="20" t="s">
        <v>111</v>
      </c>
      <c r="C12" s="22" t="s">
        <v>112</v>
      </c>
      <c r="D12" s="23" t="s">
        <v>82</v>
      </c>
      <c r="E12" s="13">
        <v>9</v>
      </c>
      <c r="F12" s="13">
        <v>12</v>
      </c>
      <c r="G12" s="13">
        <v>8</v>
      </c>
      <c r="H12" s="13">
        <v>5</v>
      </c>
      <c r="I12" s="13">
        <v>0</v>
      </c>
      <c r="J12" s="24">
        <f t="shared" si="0"/>
        <v>34</v>
      </c>
      <c r="K12" s="13">
        <v>8</v>
      </c>
      <c r="L12" s="13">
        <v>12</v>
      </c>
      <c r="M12" s="13">
        <v>8</v>
      </c>
      <c r="N12" s="13">
        <v>4</v>
      </c>
      <c r="O12" s="13">
        <v>0</v>
      </c>
      <c r="P12" s="24">
        <f t="shared" si="1"/>
        <v>32</v>
      </c>
      <c r="Q12" s="13">
        <v>6</v>
      </c>
      <c r="R12" s="13">
        <v>6</v>
      </c>
      <c r="S12" s="13">
        <v>7</v>
      </c>
      <c r="T12" s="13">
        <v>5</v>
      </c>
      <c r="U12" s="13">
        <v>5</v>
      </c>
      <c r="V12" s="24">
        <f t="shared" si="2"/>
        <v>29</v>
      </c>
      <c r="W12" s="13">
        <v>10</v>
      </c>
      <c r="X12" s="13">
        <v>11</v>
      </c>
      <c r="Y12" s="13">
        <v>8</v>
      </c>
      <c r="Z12" s="13">
        <v>4</v>
      </c>
      <c r="AA12" s="13">
        <v>0</v>
      </c>
      <c r="AB12" s="24">
        <f t="shared" si="3"/>
        <v>33</v>
      </c>
      <c r="AC12" s="13">
        <v>9</v>
      </c>
      <c r="AD12" s="13">
        <v>5</v>
      </c>
      <c r="AE12" s="13">
        <v>7</v>
      </c>
      <c r="AF12" s="13">
        <v>5</v>
      </c>
      <c r="AG12" s="13">
        <v>0</v>
      </c>
      <c r="AH12" s="24">
        <f t="shared" si="4"/>
        <v>26</v>
      </c>
      <c r="AI12" s="13">
        <v>6</v>
      </c>
      <c r="AJ12" s="13">
        <v>7</v>
      </c>
      <c r="AK12" s="13">
        <v>5</v>
      </c>
      <c r="AL12" s="13">
        <v>4</v>
      </c>
      <c r="AM12" s="13">
        <v>0</v>
      </c>
      <c r="AN12" s="24">
        <f t="shared" si="5"/>
        <v>22</v>
      </c>
      <c r="AO12" s="13">
        <v>5</v>
      </c>
      <c r="AP12" s="13">
        <v>5</v>
      </c>
      <c r="AQ12" s="13">
        <v>3</v>
      </c>
      <c r="AR12" s="13">
        <v>3</v>
      </c>
      <c r="AS12" s="13">
        <v>0</v>
      </c>
      <c r="AT12" s="24">
        <f t="shared" si="6"/>
        <v>16</v>
      </c>
      <c r="AU12" s="13">
        <v>6</v>
      </c>
      <c r="AV12" s="13">
        <v>9</v>
      </c>
      <c r="AW12" s="13">
        <v>5</v>
      </c>
      <c r="AX12" s="13">
        <v>4</v>
      </c>
      <c r="AY12" s="13">
        <v>5</v>
      </c>
      <c r="AZ12" s="24">
        <f t="shared" si="7"/>
        <v>29</v>
      </c>
      <c r="BA12" s="28">
        <f t="shared" si="8"/>
        <v>27.625</v>
      </c>
      <c r="BB12" s="20" t="s">
        <v>111</v>
      </c>
      <c r="BC12" s="29">
        <v>24.5</v>
      </c>
      <c r="BD12" s="28">
        <f t="shared" si="9"/>
        <v>79.75</v>
      </c>
      <c r="BE12" s="32"/>
    </row>
    <row r="13" spans="1:57" x14ac:dyDescent="0.25">
      <c r="C13" s="22"/>
      <c r="BA13" s="28"/>
      <c r="BC13" s="29"/>
    </row>
    <row r="14" spans="1:57" x14ac:dyDescent="0.25">
      <c r="C14" s="22"/>
      <c r="BA14" s="28"/>
      <c r="BC14" s="29"/>
    </row>
    <row r="15" spans="1:57" x14ac:dyDescent="0.25">
      <c r="C15" s="22"/>
      <c r="BA15" s="28"/>
      <c r="BC15" s="29"/>
    </row>
    <row r="16" spans="1:57" x14ac:dyDescent="0.25">
      <c r="C16" s="22"/>
      <c r="BA16" s="28"/>
      <c r="BC16" s="29"/>
    </row>
    <row r="17" spans="3:55" x14ac:dyDescent="0.25">
      <c r="C17" s="22"/>
      <c r="BA17" s="28"/>
      <c r="BC17" s="29"/>
    </row>
    <row r="18" spans="3:55" ht="15.75" customHeight="1" x14ac:dyDescent="0.25">
      <c r="C18" s="22"/>
      <c r="BA18" s="28"/>
      <c r="BC18" s="29"/>
    </row>
    <row r="19" spans="3:55" ht="15.75" customHeight="1" x14ac:dyDescent="0.25">
      <c r="C19" s="22"/>
      <c r="BA19" s="28"/>
      <c r="BC19" s="29"/>
    </row>
    <row r="20" spans="3:55" ht="15.75" customHeight="1" x14ac:dyDescent="0.25">
      <c r="C20" s="22"/>
      <c r="BA20" s="28"/>
      <c r="BC20" s="29"/>
    </row>
    <row r="21" spans="3:55" ht="15.75" customHeight="1" x14ac:dyDescent="0.25">
      <c r="C21" s="22"/>
      <c r="BA21" s="28"/>
      <c r="BC21" s="29"/>
    </row>
    <row r="22" spans="3:55" ht="15.75" customHeight="1" x14ac:dyDescent="0.25">
      <c r="C22" s="22"/>
      <c r="BA22" s="28"/>
      <c r="BC22" s="29"/>
    </row>
    <row r="23" spans="3:55" ht="15.75" customHeight="1" x14ac:dyDescent="0.25">
      <c r="C23" s="22"/>
      <c r="BA23" s="28"/>
      <c r="BC23" s="29"/>
    </row>
    <row r="24" spans="3:55" ht="15.75" customHeight="1" x14ac:dyDescent="0.25">
      <c r="C24" s="22"/>
      <c r="BA24" s="28"/>
      <c r="BC24" s="29"/>
    </row>
    <row r="25" spans="3:55" ht="15.75" customHeight="1" x14ac:dyDescent="0.25">
      <c r="C25" s="22"/>
      <c r="BA25" s="28"/>
      <c r="BC25" s="29"/>
    </row>
    <row r="26" spans="3:55" ht="15.75" customHeight="1" x14ac:dyDescent="0.25">
      <c r="C26" s="22"/>
      <c r="BA26" s="28"/>
      <c r="BC26" s="29"/>
    </row>
    <row r="27" spans="3:55" ht="15.75" customHeight="1" x14ac:dyDescent="0.25">
      <c r="C27" s="22"/>
      <c r="BA27" s="28"/>
      <c r="BC27" s="29"/>
    </row>
    <row r="28" spans="3:55" ht="15.75" customHeight="1" x14ac:dyDescent="0.25">
      <c r="C28" s="22"/>
      <c r="BA28" s="28"/>
      <c r="BC28" s="29"/>
    </row>
    <row r="29" spans="3:55" ht="15.75" customHeight="1" x14ac:dyDescent="0.25">
      <c r="C29" s="22"/>
      <c r="BA29" s="28"/>
      <c r="BC29" s="29"/>
    </row>
    <row r="30" spans="3:55" ht="15.75" customHeight="1" x14ac:dyDescent="0.25">
      <c r="C30" s="22"/>
      <c r="BA30" s="28"/>
      <c r="BC30" s="29"/>
    </row>
    <row r="31" spans="3:55" ht="15.75" customHeight="1" x14ac:dyDescent="0.25">
      <c r="C31" s="22"/>
      <c r="BA31" s="28"/>
      <c r="BC31" s="29"/>
    </row>
    <row r="32" spans="3:55" ht="15.75" customHeight="1" x14ac:dyDescent="0.25">
      <c r="C32" s="22"/>
      <c r="BA32" s="28"/>
      <c r="BC32" s="29"/>
    </row>
    <row r="33" spans="3:55" ht="15.75" customHeight="1" x14ac:dyDescent="0.25">
      <c r="C33" s="22"/>
      <c r="BA33" s="28"/>
      <c r="BC33" s="29"/>
    </row>
    <row r="34" spans="3:55" ht="15.75" customHeight="1" x14ac:dyDescent="0.25">
      <c r="C34" s="22"/>
      <c r="BA34" s="28"/>
      <c r="BC34" s="29"/>
    </row>
    <row r="35" spans="3:55" ht="15.75" customHeight="1" x14ac:dyDescent="0.25">
      <c r="C35" s="22"/>
      <c r="BA35" s="28"/>
      <c r="BC35" s="29"/>
    </row>
    <row r="36" spans="3:55" ht="15.75" customHeight="1" x14ac:dyDescent="0.25">
      <c r="C36" s="22"/>
      <c r="BA36" s="28"/>
      <c r="BC36" s="29"/>
    </row>
    <row r="37" spans="3:55" ht="15.75" customHeight="1" x14ac:dyDescent="0.25">
      <c r="C37" s="22"/>
      <c r="BA37" s="28"/>
      <c r="BC37" s="29"/>
    </row>
    <row r="38" spans="3:55" ht="15.75" customHeight="1" x14ac:dyDescent="0.25">
      <c r="C38" s="22"/>
      <c r="BA38" s="28"/>
      <c r="BC38" s="29"/>
    </row>
    <row r="39" spans="3:55" ht="15.75" customHeight="1" x14ac:dyDescent="0.25">
      <c r="C39" s="22"/>
      <c r="BA39" s="28"/>
      <c r="BC39" s="29"/>
    </row>
    <row r="40" spans="3:55" ht="15.75" customHeight="1" x14ac:dyDescent="0.25">
      <c r="C40" s="22"/>
      <c r="BA40" s="28"/>
      <c r="BC40" s="29"/>
    </row>
    <row r="41" spans="3:55" ht="15.75" customHeight="1" x14ac:dyDescent="0.25">
      <c r="C41" s="22"/>
      <c r="BA41" s="28"/>
      <c r="BC41" s="29"/>
    </row>
    <row r="42" spans="3:55" ht="15.75" customHeight="1" x14ac:dyDescent="0.25">
      <c r="C42" s="22"/>
      <c r="BA42" s="28"/>
      <c r="BC42" s="29"/>
    </row>
    <row r="43" spans="3:55" ht="15.75" customHeight="1" x14ac:dyDescent="0.25">
      <c r="C43" s="22"/>
      <c r="BA43" s="28"/>
      <c r="BC43" s="29"/>
    </row>
    <row r="44" spans="3:55" ht="15.75" customHeight="1" x14ac:dyDescent="0.25">
      <c r="C44" s="22"/>
      <c r="BA44" s="28"/>
      <c r="BC44" s="29"/>
    </row>
    <row r="45" spans="3:55" ht="15.75" customHeight="1" x14ac:dyDescent="0.25">
      <c r="C45" s="22"/>
      <c r="BA45" s="28"/>
      <c r="BC45" s="29"/>
    </row>
    <row r="46" spans="3:55" ht="15.75" customHeight="1" x14ac:dyDescent="0.25">
      <c r="C46" s="22"/>
      <c r="BA46" s="28"/>
      <c r="BC46" s="29"/>
    </row>
    <row r="47" spans="3:55" ht="15.75" customHeight="1" x14ac:dyDescent="0.25">
      <c r="C47" s="22"/>
      <c r="BA47" s="28"/>
      <c r="BC47" s="29"/>
    </row>
    <row r="48" spans="3:55" ht="15.75" customHeight="1" x14ac:dyDescent="0.25">
      <c r="C48" s="22"/>
      <c r="BA48" s="28"/>
      <c r="BC48" s="29"/>
    </row>
    <row r="49" spans="3:55" ht="15.75" customHeight="1" x14ac:dyDescent="0.25">
      <c r="C49" s="22"/>
      <c r="BA49" s="28"/>
      <c r="BC49" s="29"/>
    </row>
    <row r="50" spans="3:55" ht="15.75" customHeight="1" x14ac:dyDescent="0.25">
      <c r="C50" s="22"/>
      <c r="BA50" s="28"/>
      <c r="BC50" s="29"/>
    </row>
    <row r="51" spans="3:55" ht="15.75" customHeight="1" x14ac:dyDescent="0.25">
      <c r="C51" s="22"/>
      <c r="BA51" s="28"/>
      <c r="BC51" s="29"/>
    </row>
    <row r="52" spans="3:55" ht="15.75" customHeight="1" x14ac:dyDescent="0.25">
      <c r="C52" s="22"/>
      <c r="BA52" s="28"/>
      <c r="BC52" s="29"/>
    </row>
    <row r="53" spans="3:55" ht="15.75" customHeight="1" x14ac:dyDescent="0.25">
      <c r="C53" s="22"/>
      <c r="BA53" s="28"/>
      <c r="BC53" s="29"/>
    </row>
    <row r="54" spans="3:55" ht="15.75" customHeight="1" x14ac:dyDescent="0.25">
      <c r="C54" s="22"/>
      <c r="BA54" s="28"/>
      <c r="BC54" s="29"/>
    </row>
    <row r="55" spans="3:55" ht="15.75" customHeight="1" x14ac:dyDescent="0.25">
      <c r="C55" s="22"/>
      <c r="BA55" s="28"/>
      <c r="BC55" s="29"/>
    </row>
    <row r="56" spans="3:55" ht="15.75" customHeight="1" x14ac:dyDescent="0.25">
      <c r="C56" s="22"/>
      <c r="BA56" s="28"/>
      <c r="BC56" s="29"/>
    </row>
    <row r="57" spans="3:55" ht="15.75" customHeight="1" x14ac:dyDescent="0.25">
      <c r="C57" s="22"/>
      <c r="BA57" s="28"/>
      <c r="BC57" s="29"/>
    </row>
    <row r="58" spans="3:55" ht="15.75" customHeight="1" x14ac:dyDescent="0.25">
      <c r="C58" s="22"/>
      <c r="BA58" s="28"/>
      <c r="BC58" s="29"/>
    </row>
    <row r="59" spans="3:55" ht="15.75" customHeight="1" x14ac:dyDescent="0.25">
      <c r="C59" s="22"/>
      <c r="BA59" s="28"/>
      <c r="BC59" s="29"/>
    </row>
    <row r="60" spans="3:55" ht="15.75" customHeight="1" x14ac:dyDescent="0.25">
      <c r="C60" s="22"/>
      <c r="BA60" s="28"/>
      <c r="BC60" s="29"/>
    </row>
    <row r="61" spans="3:55" ht="15.75" customHeight="1" x14ac:dyDescent="0.25">
      <c r="C61" s="22"/>
      <c r="BA61" s="28"/>
      <c r="BC61" s="29"/>
    </row>
    <row r="62" spans="3:55" ht="15.75" customHeight="1" x14ac:dyDescent="0.25">
      <c r="C62" s="22"/>
      <c r="BA62" s="28"/>
      <c r="BC62" s="29"/>
    </row>
    <row r="63" spans="3:55" ht="15.75" customHeight="1" x14ac:dyDescent="0.25">
      <c r="C63" s="22"/>
      <c r="BA63" s="28"/>
      <c r="BC63" s="29"/>
    </row>
    <row r="64" spans="3:55" ht="15.75" customHeight="1" x14ac:dyDescent="0.25">
      <c r="C64" s="22"/>
      <c r="BA64" s="28"/>
      <c r="BC64" s="29"/>
    </row>
    <row r="65" spans="3:55" ht="15.75" customHeight="1" x14ac:dyDescent="0.25">
      <c r="C65" s="22"/>
      <c r="BA65" s="28"/>
      <c r="BC65" s="29"/>
    </row>
    <row r="66" spans="3:55" ht="15.75" customHeight="1" x14ac:dyDescent="0.25">
      <c r="C66" s="22"/>
      <c r="BA66" s="28"/>
      <c r="BC66" s="29"/>
    </row>
    <row r="67" spans="3:55" ht="15.75" customHeight="1" x14ac:dyDescent="0.25">
      <c r="C67" s="22"/>
      <c r="BA67" s="28"/>
      <c r="BC67" s="29"/>
    </row>
    <row r="68" spans="3:55" ht="15.75" customHeight="1" x14ac:dyDescent="0.25">
      <c r="C68" s="22"/>
      <c r="BA68" s="28"/>
      <c r="BC68" s="29"/>
    </row>
    <row r="69" spans="3:55" ht="15.75" customHeight="1" x14ac:dyDescent="0.25">
      <c r="C69" s="22"/>
      <c r="BA69" s="28"/>
      <c r="BC69" s="29"/>
    </row>
    <row r="70" spans="3:55" ht="15.75" customHeight="1" x14ac:dyDescent="0.25">
      <c r="C70" s="22"/>
      <c r="BA70" s="28"/>
      <c r="BC70" s="29"/>
    </row>
    <row r="71" spans="3:55" ht="15.75" customHeight="1" x14ac:dyDescent="0.25">
      <c r="C71" s="22"/>
      <c r="BA71" s="28"/>
      <c r="BC71" s="29"/>
    </row>
    <row r="72" spans="3:55" ht="15.75" customHeight="1" x14ac:dyDescent="0.25">
      <c r="C72" s="22"/>
      <c r="BA72" s="28"/>
      <c r="BC72" s="29"/>
    </row>
    <row r="73" spans="3:55" ht="15.75" customHeight="1" x14ac:dyDescent="0.25">
      <c r="C73" s="22"/>
      <c r="BA73" s="28"/>
      <c r="BC73" s="29"/>
    </row>
    <row r="74" spans="3:55" ht="15.75" customHeight="1" x14ac:dyDescent="0.25">
      <c r="C74" s="22"/>
      <c r="BA74" s="28"/>
      <c r="BC74" s="29"/>
    </row>
    <row r="75" spans="3:55" ht="15.75" customHeight="1" x14ac:dyDescent="0.25">
      <c r="C75" s="22"/>
      <c r="BA75" s="28"/>
      <c r="BC75" s="29"/>
    </row>
    <row r="76" spans="3:55" ht="15.75" customHeight="1" x14ac:dyDescent="0.25">
      <c r="C76" s="22"/>
      <c r="BA76" s="28"/>
      <c r="BC76" s="29"/>
    </row>
    <row r="77" spans="3:55" ht="15.75" customHeight="1" x14ac:dyDescent="0.25">
      <c r="C77" s="22"/>
      <c r="BA77" s="28"/>
      <c r="BC77" s="29"/>
    </row>
    <row r="78" spans="3:55" ht="15.75" customHeight="1" x14ac:dyDescent="0.25">
      <c r="C78" s="22"/>
      <c r="BA78" s="28"/>
      <c r="BC78" s="29"/>
    </row>
    <row r="79" spans="3:55" ht="15.75" customHeight="1" x14ac:dyDescent="0.25">
      <c r="C79" s="22"/>
      <c r="BA79" s="28"/>
      <c r="BC79" s="29"/>
    </row>
    <row r="80" spans="3:55" ht="15.75" customHeight="1" x14ac:dyDescent="0.25">
      <c r="C80" s="22"/>
      <c r="BA80" s="28"/>
      <c r="BC80" s="29"/>
    </row>
    <row r="81" spans="3:55" ht="15.75" customHeight="1" x14ac:dyDescent="0.25">
      <c r="C81" s="22"/>
      <c r="BA81" s="28"/>
      <c r="BC81" s="29"/>
    </row>
    <row r="82" spans="3:55" ht="15.75" customHeight="1" x14ac:dyDescent="0.25">
      <c r="C82" s="22"/>
      <c r="BA82" s="28"/>
      <c r="BC82" s="29"/>
    </row>
    <row r="83" spans="3:55" ht="15.75" customHeight="1" x14ac:dyDescent="0.25">
      <c r="C83" s="22"/>
      <c r="BA83" s="28"/>
      <c r="BC83" s="29"/>
    </row>
    <row r="84" spans="3:55" ht="15.75" customHeight="1" x14ac:dyDescent="0.25">
      <c r="C84" s="22"/>
      <c r="BA84" s="28"/>
      <c r="BC84" s="29"/>
    </row>
    <row r="85" spans="3:55" ht="15.75" customHeight="1" x14ac:dyDescent="0.25">
      <c r="C85" s="22"/>
      <c r="BA85" s="28"/>
      <c r="BC85" s="29"/>
    </row>
    <row r="86" spans="3:55" ht="15.75" customHeight="1" x14ac:dyDescent="0.25">
      <c r="C86" s="22"/>
      <c r="BA86" s="28"/>
      <c r="BC86" s="29"/>
    </row>
    <row r="87" spans="3:55" ht="15.75" customHeight="1" x14ac:dyDescent="0.25">
      <c r="C87" s="22"/>
      <c r="BA87" s="28"/>
      <c r="BC87" s="29"/>
    </row>
    <row r="88" spans="3:55" ht="15.75" customHeight="1" x14ac:dyDescent="0.25">
      <c r="C88" s="22"/>
      <c r="BA88" s="28"/>
      <c r="BC88" s="29"/>
    </row>
    <row r="89" spans="3:55" ht="15.75" customHeight="1" x14ac:dyDescent="0.25">
      <c r="C89" s="22"/>
      <c r="BA89" s="28"/>
      <c r="BC89" s="29"/>
    </row>
    <row r="90" spans="3:55" ht="15.75" customHeight="1" x14ac:dyDescent="0.25">
      <c r="C90" s="22"/>
      <c r="BA90" s="28"/>
      <c r="BC90" s="29"/>
    </row>
    <row r="91" spans="3:55" ht="15.75" customHeight="1" x14ac:dyDescent="0.25">
      <c r="C91" s="22"/>
      <c r="BA91" s="28"/>
      <c r="BC91" s="29"/>
    </row>
    <row r="92" spans="3:55" ht="15.75" customHeight="1" x14ac:dyDescent="0.25">
      <c r="C92" s="22"/>
      <c r="BA92" s="28"/>
      <c r="BC92" s="29"/>
    </row>
    <row r="93" spans="3:55" ht="15.75" customHeight="1" x14ac:dyDescent="0.25">
      <c r="C93" s="22"/>
      <c r="BA93" s="28"/>
      <c r="BC93" s="29"/>
    </row>
    <row r="94" spans="3:55" ht="15.75" customHeight="1" x14ac:dyDescent="0.25">
      <c r="C94" s="22"/>
      <c r="BA94" s="28"/>
      <c r="BC94" s="29"/>
    </row>
    <row r="95" spans="3:55" ht="15.75" customHeight="1" x14ac:dyDescent="0.25">
      <c r="C95" s="22"/>
      <c r="BA95" s="28"/>
      <c r="BC95" s="29"/>
    </row>
    <row r="96" spans="3:55" ht="15.75" customHeight="1" x14ac:dyDescent="0.25">
      <c r="C96" s="22"/>
      <c r="BA96" s="28"/>
      <c r="BC96" s="29"/>
    </row>
    <row r="97" spans="3:55" ht="15.75" customHeight="1" x14ac:dyDescent="0.25">
      <c r="C97" s="22"/>
      <c r="BA97" s="28"/>
      <c r="BC97" s="29"/>
    </row>
    <row r="98" spans="3:55" ht="15.75" customHeight="1" x14ac:dyDescent="0.25">
      <c r="C98" s="22"/>
      <c r="BA98" s="28"/>
      <c r="BC98" s="29"/>
    </row>
    <row r="99" spans="3:55" ht="15.75" customHeight="1" x14ac:dyDescent="0.25">
      <c r="C99" s="22"/>
      <c r="BA99" s="28"/>
      <c r="BC99" s="29"/>
    </row>
    <row r="100" spans="3:55" ht="15.75" customHeight="1" x14ac:dyDescent="0.25">
      <c r="C100" s="22"/>
      <c r="BA100" s="28"/>
      <c r="BC100" s="29"/>
    </row>
    <row r="101" spans="3:55" ht="15.75" customHeight="1" x14ac:dyDescent="0.25">
      <c r="C101" s="22"/>
      <c r="BA101" s="28"/>
      <c r="BC101" s="29"/>
    </row>
    <row r="102" spans="3:55" ht="15.75" customHeight="1" x14ac:dyDescent="0.25">
      <c r="C102" s="22"/>
      <c r="BA102" s="28"/>
      <c r="BC102" s="29"/>
    </row>
    <row r="103" spans="3:55" ht="15.75" customHeight="1" x14ac:dyDescent="0.25">
      <c r="C103" s="22"/>
      <c r="BA103" s="28"/>
      <c r="BC103" s="29"/>
    </row>
    <row r="104" spans="3:55" ht="15.75" customHeight="1" x14ac:dyDescent="0.25">
      <c r="C104" s="22"/>
      <c r="BA104" s="28"/>
      <c r="BC104" s="29"/>
    </row>
    <row r="105" spans="3:55" ht="15.75" customHeight="1" x14ac:dyDescent="0.25">
      <c r="C105" s="22"/>
      <c r="BA105" s="28"/>
      <c r="BC105" s="29"/>
    </row>
    <row r="106" spans="3:55" ht="15.75" customHeight="1" x14ac:dyDescent="0.25">
      <c r="C106" s="22"/>
      <c r="BA106" s="28"/>
      <c r="BC106" s="29"/>
    </row>
    <row r="107" spans="3:55" ht="15.75" customHeight="1" x14ac:dyDescent="0.25">
      <c r="C107" s="22"/>
      <c r="BA107" s="28"/>
      <c r="BC107" s="29"/>
    </row>
    <row r="108" spans="3:55" ht="15.75" customHeight="1" x14ac:dyDescent="0.25">
      <c r="C108" s="22"/>
      <c r="BA108" s="28"/>
      <c r="BC108" s="29"/>
    </row>
    <row r="109" spans="3:55" ht="15.75" customHeight="1" x14ac:dyDescent="0.25">
      <c r="C109" s="22"/>
      <c r="BA109" s="28"/>
      <c r="BC109" s="29"/>
    </row>
    <row r="110" spans="3:55" ht="15.75" customHeight="1" x14ac:dyDescent="0.25">
      <c r="C110" s="22"/>
      <c r="BA110" s="28"/>
      <c r="BC110" s="29"/>
    </row>
    <row r="111" spans="3:55" ht="15.75" customHeight="1" x14ac:dyDescent="0.25">
      <c r="C111" s="22"/>
      <c r="BA111" s="28"/>
      <c r="BC111" s="29"/>
    </row>
    <row r="112" spans="3:55" ht="15.75" customHeight="1" x14ac:dyDescent="0.25">
      <c r="C112" s="22"/>
      <c r="BA112" s="28"/>
      <c r="BC112" s="29"/>
    </row>
    <row r="113" spans="3:55" ht="15.75" customHeight="1" x14ac:dyDescent="0.25">
      <c r="C113" s="22"/>
      <c r="BA113" s="28"/>
      <c r="BC113" s="29"/>
    </row>
    <row r="114" spans="3:55" ht="15.75" customHeight="1" x14ac:dyDescent="0.25">
      <c r="C114" s="22"/>
      <c r="BA114" s="28"/>
      <c r="BC114" s="29"/>
    </row>
    <row r="115" spans="3:55" ht="15.75" customHeight="1" x14ac:dyDescent="0.25">
      <c r="C115" s="22"/>
      <c r="BA115" s="28"/>
      <c r="BC115" s="29"/>
    </row>
    <row r="116" spans="3:55" ht="15.75" customHeight="1" x14ac:dyDescent="0.25">
      <c r="C116" s="22"/>
      <c r="BA116" s="28"/>
      <c r="BC116" s="29"/>
    </row>
    <row r="117" spans="3:55" ht="15.75" customHeight="1" x14ac:dyDescent="0.25">
      <c r="C117" s="22"/>
      <c r="BA117" s="28"/>
      <c r="BC117" s="29"/>
    </row>
    <row r="118" spans="3:55" ht="15.75" customHeight="1" x14ac:dyDescent="0.25">
      <c r="C118" s="22"/>
      <c r="BA118" s="28"/>
      <c r="BC118" s="29"/>
    </row>
    <row r="119" spans="3:55" ht="15.75" customHeight="1" x14ac:dyDescent="0.25">
      <c r="C119" s="22"/>
      <c r="BA119" s="28"/>
      <c r="BC119" s="29"/>
    </row>
    <row r="120" spans="3:55" ht="15.75" customHeight="1" x14ac:dyDescent="0.25">
      <c r="C120" s="22"/>
      <c r="BA120" s="28"/>
      <c r="BC120" s="29"/>
    </row>
    <row r="121" spans="3:55" ht="15.75" customHeight="1" x14ac:dyDescent="0.25">
      <c r="C121" s="22"/>
      <c r="BA121" s="28"/>
      <c r="BC121" s="29"/>
    </row>
    <row r="122" spans="3:55" ht="15.75" customHeight="1" x14ac:dyDescent="0.25">
      <c r="C122" s="22"/>
      <c r="BA122" s="28"/>
      <c r="BC122" s="29"/>
    </row>
    <row r="123" spans="3:55" ht="15.75" customHeight="1" x14ac:dyDescent="0.25">
      <c r="C123" s="22"/>
      <c r="BA123" s="28"/>
      <c r="BC123" s="29"/>
    </row>
    <row r="124" spans="3:55" ht="15.75" customHeight="1" x14ac:dyDescent="0.25">
      <c r="C124" s="22"/>
      <c r="BA124" s="28"/>
      <c r="BC124" s="29"/>
    </row>
    <row r="125" spans="3:55" ht="15.75" customHeight="1" x14ac:dyDescent="0.25">
      <c r="C125" s="22"/>
      <c r="BA125" s="28"/>
      <c r="BC125" s="29"/>
    </row>
    <row r="126" spans="3:55" ht="15.75" customHeight="1" x14ac:dyDescent="0.25">
      <c r="C126" s="22"/>
      <c r="BA126" s="28"/>
      <c r="BC126" s="29"/>
    </row>
    <row r="127" spans="3:55" ht="15.75" customHeight="1" x14ac:dyDescent="0.25">
      <c r="C127" s="22"/>
      <c r="BA127" s="28"/>
      <c r="BC127" s="29"/>
    </row>
    <row r="128" spans="3:55" ht="15.75" customHeight="1" x14ac:dyDescent="0.25">
      <c r="C128" s="22"/>
      <c r="BA128" s="28"/>
      <c r="BC128" s="29"/>
    </row>
    <row r="129" spans="3:55" ht="15.75" customHeight="1" x14ac:dyDescent="0.25">
      <c r="C129" s="22"/>
      <c r="BA129" s="28"/>
      <c r="BC129" s="29"/>
    </row>
    <row r="130" spans="3:55" ht="15.75" customHeight="1" x14ac:dyDescent="0.25">
      <c r="C130" s="22"/>
      <c r="BA130" s="28"/>
      <c r="BC130" s="29"/>
    </row>
    <row r="131" spans="3:55" ht="15.75" customHeight="1" x14ac:dyDescent="0.25">
      <c r="C131" s="22"/>
      <c r="BA131" s="28"/>
      <c r="BC131" s="29"/>
    </row>
    <row r="132" spans="3:55" ht="15.75" customHeight="1" x14ac:dyDescent="0.25">
      <c r="C132" s="22"/>
      <c r="BA132" s="28"/>
      <c r="BC132" s="29"/>
    </row>
    <row r="133" spans="3:55" ht="15.75" customHeight="1" x14ac:dyDescent="0.25">
      <c r="C133" s="22"/>
      <c r="BA133" s="28"/>
      <c r="BC133" s="29"/>
    </row>
    <row r="134" spans="3:55" ht="15.75" customHeight="1" x14ac:dyDescent="0.25">
      <c r="C134" s="22"/>
      <c r="BA134" s="28"/>
      <c r="BC134" s="29"/>
    </row>
    <row r="135" spans="3:55" ht="15.75" customHeight="1" x14ac:dyDescent="0.25">
      <c r="C135" s="22"/>
      <c r="BA135" s="28"/>
      <c r="BC135" s="29"/>
    </row>
    <row r="136" spans="3:55" ht="15.75" customHeight="1" x14ac:dyDescent="0.25">
      <c r="C136" s="22"/>
      <c r="BA136" s="28"/>
      <c r="BC136" s="29"/>
    </row>
    <row r="137" spans="3:55" ht="15.75" customHeight="1" x14ac:dyDescent="0.25">
      <c r="C137" s="22"/>
      <c r="BA137" s="28"/>
      <c r="BC137" s="29"/>
    </row>
    <row r="138" spans="3:55" ht="15.75" customHeight="1" x14ac:dyDescent="0.25">
      <c r="C138" s="22"/>
      <c r="BA138" s="28"/>
      <c r="BC138" s="29"/>
    </row>
    <row r="139" spans="3:55" ht="15.75" customHeight="1" x14ac:dyDescent="0.25">
      <c r="C139" s="22"/>
      <c r="BA139" s="28"/>
      <c r="BC139" s="29"/>
    </row>
    <row r="140" spans="3:55" ht="15.75" customHeight="1" x14ac:dyDescent="0.25">
      <c r="C140" s="22"/>
      <c r="BA140" s="28"/>
      <c r="BC140" s="29"/>
    </row>
    <row r="141" spans="3:55" ht="15.75" customHeight="1" x14ac:dyDescent="0.25">
      <c r="C141" s="22"/>
      <c r="BA141" s="28"/>
      <c r="BC141" s="29"/>
    </row>
    <row r="142" spans="3:55" ht="15.75" customHeight="1" x14ac:dyDescent="0.25">
      <c r="C142" s="22"/>
      <c r="BA142" s="28"/>
      <c r="BC142" s="29"/>
    </row>
    <row r="143" spans="3:55" ht="15.75" customHeight="1" x14ac:dyDescent="0.25">
      <c r="C143" s="22"/>
      <c r="BA143" s="28"/>
      <c r="BC143" s="29"/>
    </row>
    <row r="144" spans="3:55" ht="15.75" customHeight="1" x14ac:dyDescent="0.25">
      <c r="C144" s="22"/>
      <c r="BA144" s="28"/>
      <c r="BC144" s="29"/>
    </row>
    <row r="145" spans="3:55" ht="15.75" customHeight="1" x14ac:dyDescent="0.25">
      <c r="C145" s="22"/>
      <c r="BA145" s="28"/>
      <c r="BC145" s="29"/>
    </row>
    <row r="146" spans="3:55" ht="15.75" customHeight="1" x14ac:dyDescent="0.25">
      <c r="C146" s="22"/>
      <c r="BA146" s="28"/>
      <c r="BC146" s="29"/>
    </row>
    <row r="147" spans="3:55" ht="15.75" customHeight="1" x14ac:dyDescent="0.25">
      <c r="C147" s="22"/>
      <c r="BA147" s="28"/>
      <c r="BC147" s="29"/>
    </row>
    <row r="148" spans="3:55" ht="15.75" customHeight="1" x14ac:dyDescent="0.25">
      <c r="C148" s="22"/>
      <c r="BA148" s="28"/>
      <c r="BC148" s="29"/>
    </row>
    <row r="149" spans="3:55" ht="15.75" customHeight="1" x14ac:dyDescent="0.25">
      <c r="C149" s="22"/>
      <c r="BA149" s="28"/>
      <c r="BC149" s="29"/>
    </row>
    <row r="150" spans="3:55" ht="15.75" customHeight="1" x14ac:dyDescent="0.25">
      <c r="C150" s="22"/>
      <c r="BA150" s="28"/>
      <c r="BC150" s="29"/>
    </row>
    <row r="151" spans="3:55" ht="15.75" customHeight="1" x14ac:dyDescent="0.25">
      <c r="C151" s="22"/>
      <c r="BA151" s="28"/>
      <c r="BC151" s="29"/>
    </row>
    <row r="152" spans="3:55" ht="15.75" customHeight="1" x14ac:dyDescent="0.25">
      <c r="C152" s="22"/>
      <c r="BA152" s="28"/>
      <c r="BC152" s="29"/>
    </row>
    <row r="153" spans="3:55" ht="15.75" customHeight="1" x14ac:dyDescent="0.25">
      <c r="C153" s="22"/>
      <c r="BA153" s="28"/>
      <c r="BC153" s="29"/>
    </row>
    <row r="154" spans="3:55" ht="15.75" customHeight="1" x14ac:dyDescent="0.25">
      <c r="C154" s="22"/>
      <c r="BA154" s="28"/>
      <c r="BC154" s="29"/>
    </row>
    <row r="155" spans="3:55" ht="15.75" customHeight="1" x14ac:dyDescent="0.25">
      <c r="C155" s="22"/>
      <c r="BA155" s="28"/>
      <c r="BC155" s="29"/>
    </row>
    <row r="156" spans="3:55" ht="15.75" customHeight="1" x14ac:dyDescent="0.25">
      <c r="C156" s="22"/>
      <c r="BA156" s="28"/>
      <c r="BC156" s="29"/>
    </row>
    <row r="157" spans="3:55" ht="15.75" customHeight="1" x14ac:dyDescent="0.25">
      <c r="C157" s="22"/>
      <c r="BA157" s="28"/>
      <c r="BC157" s="29"/>
    </row>
    <row r="158" spans="3:55" ht="15.75" customHeight="1" x14ac:dyDescent="0.25">
      <c r="C158" s="22"/>
      <c r="BA158" s="28"/>
      <c r="BC158" s="29"/>
    </row>
    <row r="159" spans="3:55" ht="15.75" customHeight="1" x14ac:dyDescent="0.25">
      <c r="C159" s="22"/>
      <c r="BA159" s="28"/>
      <c r="BC159" s="29"/>
    </row>
    <row r="160" spans="3:55" ht="15.75" customHeight="1" x14ac:dyDescent="0.25">
      <c r="C160" s="22"/>
      <c r="BA160" s="28"/>
      <c r="BC160" s="29"/>
    </row>
    <row r="161" spans="3:55" ht="15.75" customHeight="1" x14ac:dyDescent="0.25">
      <c r="C161" s="22"/>
      <c r="BA161" s="28"/>
      <c r="BC161" s="29"/>
    </row>
    <row r="162" spans="3:55" ht="15.75" customHeight="1" x14ac:dyDescent="0.25">
      <c r="C162" s="22"/>
      <c r="BA162" s="28"/>
      <c r="BC162" s="29"/>
    </row>
    <row r="163" spans="3:55" ht="15.75" customHeight="1" x14ac:dyDescent="0.25">
      <c r="C163" s="22"/>
      <c r="BA163" s="28"/>
      <c r="BC163" s="29"/>
    </row>
    <row r="164" spans="3:55" ht="15.75" customHeight="1" x14ac:dyDescent="0.25">
      <c r="C164" s="22"/>
      <c r="BA164" s="28"/>
      <c r="BC164" s="29"/>
    </row>
    <row r="165" spans="3:55" ht="15.75" customHeight="1" x14ac:dyDescent="0.25">
      <c r="C165" s="22"/>
      <c r="BA165" s="28"/>
      <c r="BC165" s="29"/>
    </row>
    <row r="166" spans="3:55" ht="15.75" customHeight="1" x14ac:dyDescent="0.25">
      <c r="C166" s="22"/>
      <c r="BA166" s="28"/>
      <c r="BC166" s="29"/>
    </row>
    <row r="167" spans="3:55" ht="15.75" customHeight="1" x14ac:dyDescent="0.25">
      <c r="C167" s="22"/>
      <c r="BA167" s="28"/>
      <c r="BC167" s="29"/>
    </row>
    <row r="168" spans="3:55" ht="15.75" customHeight="1" x14ac:dyDescent="0.25">
      <c r="C168" s="22"/>
      <c r="BA168" s="28"/>
      <c r="BC168" s="29"/>
    </row>
    <row r="169" spans="3:55" ht="15.75" customHeight="1" x14ac:dyDescent="0.25">
      <c r="C169" s="22"/>
      <c r="BA169" s="28"/>
      <c r="BC169" s="29"/>
    </row>
    <row r="170" spans="3:55" ht="15.75" customHeight="1" x14ac:dyDescent="0.25">
      <c r="C170" s="22"/>
      <c r="BA170" s="28"/>
      <c r="BC170" s="29"/>
    </row>
    <row r="171" spans="3:55" ht="15.75" customHeight="1" x14ac:dyDescent="0.25">
      <c r="C171" s="22"/>
      <c r="BA171" s="28"/>
      <c r="BC171" s="29"/>
    </row>
    <row r="172" spans="3:55" ht="15.75" customHeight="1" x14ac:dyDescent="0.25">
      <c r="C172" s="22"/>
      <c r="BA172" s="28"/>
      <c r="BC172" s="29"/>
    </row>
    <row r="173" spans="3:55" ht="15.75" customHeight="1" x14ac:dyDescent="0.25">
      <c r="C173" s="22"/>
      <c r="BA173" s="28"/>
      <c r="BC173" s="29"/>
    </row>
    <row r="174" spans="3:55" ht="15.75" customHeight="1" x14ac:dyDescent="0.25">
      <c r="C174" s="22"/>
      <c r="BA174" s="28"/>
      <c r="BC174" s="29"/>
    </row>
    <row r="175" spans="3:55" ht="15.75" customHeight="1" x14ac:dyDescent="0.25">
      <c r="C175" s="22"/>
      <c r="BA175" s="28"/>
      <c r="BC175" s="29"/>
    </row>
    <row r="176" spans="3:55" ht="15.75" customHeight="1" x14ac:dyDescent="0.25">
      <c r="C176" s="22"/>
      <c r="BA176" s="28"/>
      <c r="BC176" s="29"/>
    </row>
    <row r="177" spans="3:55" ht="15.75" customHeight="1" x14ac:dyDescent="0.25">
      <c r="C177" s="22"/>
      <c r="BA177" s="28"/>
      <c r="BC177" s="29"/>
    </row>
    <row r="178" spans="3:55" ht="15.75" customHeight="1" x14ac:dyDescent="0.25">
      <c r="C178" s="22"/>
      <c r="BA178" s="28"/>
      <c r="BC178" s="29"/>
    </row>
    <row r="179" spans="3:55" ht="15.75" customHeight="1" x14ac:dyDescent="0.25">
      <c r="C179" s="22"/>
      <c r="BA179" s="28"/>
      <c r="BC179" s="29"/>
    </row>
    <row r="180" spans="3:55" ht="15.75" customHeight="1" x14ac:dyDescent="0.25">
      <c r="C180" s="22"/>
      <c r="BA180" s="28"/>
      <c r="BC180" s="29"/>
    </row>
    <row r="181" spans="3:55" ht="15.75" customHeight="1" x14ac:dyDescent="0.25">
      <c r="C181" s="22"/>
      <c r="BA181" s="28"/>
      <c r="BC181" s="29"/>
    </row>
    <row r="182" spans="3:55" ht="15.75" customHeight="1" x14ac:dyDescent="0.25">
      <c r="C182" s="22"/>
      <c r="BA182" s="28"/>
      <c r="BC182" s="29"/>
    </row>
    <row r="183" spans="3:55" ht="15.75" customHeight="1" x14ac:dyDescent="0.25">
      <c r="C183" s="22"/>
      <c r="BA183" s="28"/>
      <c r="BC183" s="29"/>
    </row>
    <row r="184" spans="3:55" ht="15.75" customHeight="1" x14ac:dyDescent="0.25">
      <c r="C184" s="22"/>
      <c r="BA184" s="28"/>
      <c r="BC184" s="29"/>
    </row>
    <row r="185" spans="3:55" ht="15.75" customHeight="1" x14ac:dyDescent="0.25">
      <c r="C185" s="22"/>
      <c r="BA185" s="28"/>
      <c r="BC185" s="29"/>
    </row>
    <row r="186" spans="3:55" ht="15.75" customHeight="1" x14ac:dyDescent="0.25">
      <c r="C186" s="22"/>
      <c r="BA186" s="28"/>
      <c r="BC186" s="29"/>
    </row>
    <row r="187" spans="3:55" ht="15.75" customHeight="1" x14ac:dyDescent="0.25">
      <c r="C187" s="22"/>
      <c r="BA187" s="28"/>
      <c r="BC187" s="29"/>
    </row>
    <row r="188" spans="3:55" ht="15.75" customHeight="1" x14ac:dyDescent="0.25">
      <c r="C188" s="22"/>
      <c r="BA188" s="28"/>
      <c r="BC188" s="29"/>
    </row>
    <row r="189" spans="3:55" ht="15.75" customHeight="1" x14ac:dyDescent="0.25">
      <c r="C189" s="22"/>
      <c r="BA189" s="28"/>
      <c r="BC189" s="29"/>
    </row>
    <row r="190" spans="3:55" ht="15.75" customHeight="1" x14ac:dyDescent="0.25">
      <c r="C190" s="22"/>
      <c r="BA190" s="28"/>
      <c r="BC190" s="29"/>
    </row>
    <row r="191" spans="3:55" ht="15.75" customHeight="1" x14ac:dyDescent="0.25">
      <c r="C191" s="22"/>
      <c r="BA191" s="28"/>
      <c r="BC191" s="29"/>
    </row>
    <row r="192" spans="3:55" ht="15.75" customHeight="1" x14ac:dyDescent="0.25">
      <c r="C192" s="22"/>
      <c r="BA192" s="28"/>
      <c r="BC192" s="29"/>
    </row>
    <row r="193" spans="3:55" ht="15.75" customHeight="1" x14ac:dyDescent="0.25">
      <c r="C193" s="22"/>
      <c r="BA193" s="28"/>
      <c r="BC193" s="29"/>
    </row>
    <row r="194" spans="3:55" ht="15.75" customHeight="1" x14ac:dyDescent="0.25">
      <c r="C194" s="22"/>
      <c r="BA194" s="28"/>
      <c r="BC194" s="29"/>
    </row>
    <row r="195" spans="3:55" ht="15.75" customHeight="1" x14ac:dyDescent="0.25">
      <c r="C195" s="22"/>
      <c r="BA195" s="28"/>
      <c r="BC195" s="29"/>
    </row>
    <row r="196" spans="3:55" ht="15.75" customHeight="1" x14ac:dyDescent="0.25">
      <c r="C196" s="22"/>
      <c r="BA196" s="28"/>
      <c r="BC196" s="29"/>
    </row>
    <row r="197" spans="3:55" ht="15.75" customHeight="1" x14ac:dyDescent="0.25">
      <c r="C197" s="22"/>
      <c r="BA197" s="28"/>
      <c r="BC197" s="29"/>
    </row>
    <row r="198" spans="3:55" ht="15.75" customHeight="1" x14ac:dyDescent="0.25">
      <c r="C198" s="22"/>
      <c r="BA198" s="28"/>
      <c r="BC198" s="29"/>
    </row>
    <row r="199" spans="3:55" ht="15.75" customHeight="1" x14ac:dyDescent="0.25">
      <c r="C199" s="22"/>
      <c r="BA199" s="28"/>
      <c r="BC199" s="29"/>
    </row>
    <row r="200" spans="3:55" ht="15.75" customHeight="1" x14ac:dyDescent="0.25">
      <c r="C200" s="22"/>
      <c r="BA200" s="28"/>
      <c r="BC200" s="29"/>
    </row>
    <row r="201" spans="3:55" ht="15.75" customHeight="1" x14ac:dyDescent="0.25">
      <c r="C201" s="22"/>
      <c r="BA201" s="28"/>
      <c r="BC201" s="29"/>
    </row>
    <row r="202" spans="3:55" ht="15.75" customHeight="1" x14ac:dyDescent="0.25">
      <c r="C202" s="22"/>
      <c r="BA202" s="28"/>
      <c r="BC202" s="29"/>
    </row>
    <row r="203" spans="3:55" ht="15.75" customHeight="1" x14ac:dyDescent="0.25">
      <c r="C203" s="22"/>
      <c r="BA203" s="28"/>
      <c r="BC203" s="29"/>
    </row>
    <row r="204" spans="3:55" ht="15.75" customHeight="1" x14ac:dyDescent="0.25">
      <c r="C204" s="22"/>
      <c r="BA204" s="28"/>
      <c r="BC204" s="29"/>
    </row>
    <row r="205" spans="3:55" ht="15.75" customHeight="1" x14ac:dyDescent="0.25">
      <c r="C205" s="22"/>
      <c r="BA205" s="28"/>
      <c r="BC205" s="29"/>
    </row>
    <row r="206" spans="3:55" ht="15.75" customHeight="1" x14ac:dyDescent="0.25">
      <c r="C206" s="22"/>
      <c r="BA206" s="28"/>
      <c r="BC206" s="29"/>
    </row>
    <row r="207" spans="3:55" ht="15.75" customHeight="1" x14ac:dyDescent="0.25">
      <c r="C207" s="22"/>
      <c r="BA207" s="28"/>
      <c r="BC207" s="29"/>
    </row>
    <row r="208" spans="3:55" ht="15.75" customHeight="1" x14ac:dyDescent="0.25">
      <c r="C208" s="22"/>
      <c r="BA208" s="28"/>
      <c r="BC208" s="29"/>
    </row>
    <row r="209" spans="3:55" ht="15.75" customHeight="1" x14ac:dyDescent="0.25">
      <c r="C209" s="22"/>
      <c r="BA209" s="28"/>
      <c r="BC209" s="29"/>
    </row>
    <row r="210" spans="3:55" ht="15.75" customHeight="1" x14ac:dyDescent="0.25">
      <c r="C210" s="22"/>
      <c r="BA210" s="28"/>
      <c r="BC210" s="29"/>
    </row>
    <row r="211" spans="3:55" ht="15.75" customHeight="1" x14ac:dyDescent="0.25">
      <c r="C211" s="22"/>
      <c r="BA211" s="28"/>
      <c r="BC211" s="29"/>
    </row>
    <row r="212" spans="3:55" ht="15.75" customHeight="1" x14ac:dyDescent="0.25">
      <c r="C212" s="22"/>
      <c r="BA212" s="28"/>
      <c r="BC212" s="29"/>
    </row>
    <row r="213" spans="3:55" ht="15.75" customHeight="1" x14ac:dyDescent="0.25">
      <c r="C213" s="22"/>
      <c r="BA213" s="28"/>
      <c r="BC213" s="29"/>
    </row>
    <row r="214" spans="3:55" ht="15.75" customHeight="1" x14ac:dyDescent="0.25">
      <c r="C214" s="22"/>
      <c r="BA214" s="28"/>
      <c r="BC214" s="29"/>
    </row>
    <row r="215" spans="3:55" ht="15.75" customHeight="1" x14ac:dyDescent="0.25">
      <c r="C215" s="22"/>
      <c r="BA215" s="28"/>
      <c r="BC215" s="29"/>
    </row>
    <row r="216" spans="3:55" ht="15.75" customHeight="1" x14ac:dyDescent="0.25">
      <c r="C216" s="22"/>
      <c r="BA216" s="28"/>
      <c r="BC216" s="29"/>
    </row>
    <row r="217" spans="3:55" ht="15.75" customHeight="1" x14ac:dyDescent="0.25">
      <c r="C217" s="22"/>
      <c r="BA217" s="28"/>
      <c r="BC217" s="29"/>
    </row>
    <row r="218" spans="3:55" ht="15.75" customHeight="1" x14ac:dyDescent="0.25">
      <c r="C218" s="22"/>
      <c r="BA218" s="28"/>
      <c r="BC218" s="29"/>
    </row>
    <row r="219" spans="3:55" ht="15.75" customHeight="1" x14ac:dyDescent="0.25">
      <c r="C219" s="22"/>
      <c r="BA219" s="28"/>
      <c r="BC219" s="29"/>
    </row>
    <row r="220" spans="3:55" ht="15.75" customHeight="1" x14ac:dyDescent="0.25">
      <c r="C220" s="22"/>
      <c r="BA220" s="28"/>
      <c r="BC220" s="29"/>
    </row>
    <row r="221" spans="3:55" ht="15.75" customHeight="1" x14ac:dyDescent="0.25">
      <c r="C221" s="22"/>
      <c r="BA221" s="28"/>
      <c r="BC221" s="29"/>
    </row>
    <row r="222" spans="3:55" ht="15.75" customHeight="1" x14ac:dyDescent="0.25">
      <c r="C222" s="22"/>
      <c r="BA222" s="28"/>
      <c r="BC222" s="29"/>
    </row>
    <row r="223" spans="3:55" ht="15.75" customHeight="1" x14ac:dyDescent="0.25">
      <c r="C223" s="22"/>
      <c r="BA223" s="28"/>
      <c r="BC223" s="29"/>
    </row>
    <row r="224" spans="3:55" ht="15.75" customHeight="1" x14ac:dyDescent="0.25">
      <c r="C224" s="22"/>
      <c r="BA224" s="28"/>
      <c r="BC224" s="29"/>
    </row>
    <row r="225" spans="3:55" ht="15.75" customHeight="1" x14ac:dyDescent="0.25">
      <c r="C225" s="22"/>
      <c r="BA225" s="28"/>
      <c r="BC225" s="29"/>
    </row>
    <row r="226" spans="3:55" ht="15.75" customHeight="1" x14ac:dyDescent="0.25">
      <c r="C226" s="22"/>
      <c r="BA226" s="28"/>
      <c r="BC226" s="29"/>
    </row>
    <row r="227" spans="3:55" ht="15.75" customHeight="1" x14ac:dyDescent="0.25">
      <c r="C227" s="22"/>
      <c r="BA227" s="28"/>
      <c r="BC227" s="29"/>
    </row>
    <row r="228" spans="3:55" ht="15.75" customHeight="1" x14ac:dyDescent="0.25">
      <c r="C228" s="22"/>
      <c r="BA228" s="28"/>
      <c r="BC228" s="29"/>
    </row>
    <row r="229" spans="3:55" ht="15.75" customHeight="1" x14ac:dyDescent="0.25">
      <c r="C229" s="22"/>
      <c r="BA229" s="28"/>
      <c r="BC229" s="29"/>
    </row>
    <row r="230" spans="3:55" ht="15.75" customHeight="1" x14ac:dyDescent="0.25">
      <c r="C230" s="22"/>
      <c r="BA230" s="28"/>
      <c r="BC230" s="29"/>
    </row>
    <row r="231" spans="3:55" ht="15.75" customHeight="1" x14ac:dyDescent="0.25">
      <c r="C231" s="22"/>
      <c r="BA231" s="28"/>
      <c r="BC231" s="29"/>
    </row>
    <row r="232" spans="3:55" ht="15.75" customHeight="1" x14ac:dyDescent="0.25">
      <c r="C232" s="22"/>
      <c r="BA232" s="28"/>
      <c r="BC232" s="29"/>
    </row>
    <row r="233" spans="3:55" ht="15.75" customHeight="1" x14ac:dyDescent="0.25">
      <c r="C233" s="22"/>
      <c r="BA233" s="28"/>
      <c r="BC233" s="29"/>
    </row>
    <row r="234" spans="3:55" ht="15.75" customHeight="1" x14ac:dyDescent="0.25">
      <c r="C234" s="22"/>
      <c r="BA234" s="28"/>
      <c r="BC234" s="29"/>
    </row>
    <row r="235" spans="3:55" ht="15.75" customHeight="1" x14ac:dyDescent="0.25">
      <c r="C235" s="22"/>
      <c r="BA235" s="28"/>
      <c r="BC235" s="29"/>
    </row>
    <row r="236" spans="3:55" ht="15.75" customHeight="1" x14ac:dyDescent="0.25">
      <c r="C236" s="22"/>
      <c r="BA236" s="28"/>
      <c r="BC236" s="29"/>
    </row>
    <row r="237" spans="3:55" ht="15.75" customHeight="1" x14ac:dyDescent="0.25">
      <c r="C237" s="22"/>
      <c r="BA237" s="28"/>
      <c r="BC237" s="29"/>
    </row>
    <row r="238" spans="3:55" ht="15.75" customHeight="1" x14ac:dyDescent="0.25">
      <c r="C238" s="22"/>
      <c r="BA238" s="28"/>
      <c r="BC238" s="29"/>
    </row>
    <row r="239" spans="3:55" ht="15.75" customHeight="1" x14ac:dyDescent="0.25">
      <c r="C239" s="22"/>
      <c r="BA239" s="28"/>
      <c r="BC239" s="29"/>
    </row>
    <row r="240" spans="3:55" ht="15.75" customHeight="1" x14ac:dyDescent="0.25">
      <c r="C240" s="22"/>
      <c r="BA240" s="28"/>
      <c r="BC240" s="29"/>
    </row>
    <row r="241" spans="3:55" ht="15.75" customHeight="1" x14ac:dyDescent="0.25">
      <c r="C241" s="22"/>
      <c r="BA241" s="28"/>
      <c r="BC241" s="29"/>
    </row>
    <row r="242" spans="3:55" ht="15.75" customHeight="1" x14ac:dyDescent="0.25">
      <c r="C242" s="22"/>
      <c r="BA242" s="28"/>
      <c r="BC242" s="29"/>
    </row>
    <row r="243" spans="3:55" ht="15.75" customHeight="1" x14ac:dyDescent="0.25">
      <c r="C243" s="22"/>
      <c r="BA243" s="28"/>
      <c r="BC243" s="29"/>
    </row>
    <row r="244" spans="3:55" ht="15.75" customHeight="1" x14ac:dyDescent="0.25">
      <c r="C244" s="22"/>
      <c r="BA244" s="28"/>
      <c r="BC244" s="29"/>
    </row>
    <row r="245" spans="3:55" ht="15.75" customHeight="1" x14ac:dyDescent="0.25">
      <c r="C245" s="22"/>
      <c r="BA245" s="28"/>
      <c r="BC245" s="29"/>
    </row>
    <row r="246" spans="3:55" ht="15.75" customHeight="1" x14ac:dyDescent="0.25">
      <c r="C246" s="22"/>
      <c r="BA246" s="28"/>
      <c r="BC246" s="29"/>
    </row>
    <row r="247" spans="3:55" ht="15.75" customHeight="1" x14ac:dyDescent="0.25">
      <c r="C247" s="22"/>
      <c r="BA247" s="28"/>
      <c r="BC247" s="29"/>
    </row>
    <row r="248" spans="3:55" ht="15.75" customHeight="1" x14ac:dyDescent="0.25">
      <c r="C248" s="22"/>
      <c r="BA248" s="28"/>
      <c r="BC248" s="29"/>
    </row>
    <row r="249" spans="3:55" ht="15.75" customHeight="1" x14ac:dyDescent="0.25">
      <c r="C249" s="22"/>
      <c r="BA249" s="28"/>
      <c r="BC249" s="29"/>
    </row>
    <row r="250" spans="3:55" ht="15.75" customHeight="1" x14ac:dyDescent="0.25">
      <c r="C250" s="22"/>
      <c r="BA250" s="28"/>
      <c r="BC250" s="29"/>
    </row>
    <row r="251" spans="3:55" ht="15.75" customHeight="1" x14ac:dyDescent="0.25">
      <c r="C251" s="22"/>
      <c r="BA251" s="28"/>
      <c r="BC251" s="29"/>
    </row>
    <row r="252" spans="3:55" ht="15.75" customHeight="1" x14ac:dyDescent="0.25">
      <c r="C252" s="22"/>
      <c r="BA252" s="28"/>
      <c r="BC252" s="29"/>
    </row>
    <row r="253" spans="3:55" ht="15.75" customHeight="1" x14ac:dyDescent="0.25">
      <c r="C253" s="22"/>
      <c r="BA253" s="28"/>
      <c r="BC253" s="29"/>
    </row>
    <row r="254" spans="3:55" ht="15.75" customHeight="1" x14ac:dyDescent="0.25">
      <c r="C254" s="22"/>
      <c r="BA254" s="28"/>
      <c r="BC254" s="29"/>
    </row>
    <row r="255" spans="3:55" ht="15.75" customHeight="1" x14ac:dyDescent="0.25">
      <c r="C255" s="22"/>
      <c r="BA255" s="28"/>
      <c r="BC255" s="29"/>
    </row>
    <row r="256" spans="3:55" ht="15.75" customHeight="1" x14ac:dyDescent="0.25">
      <c r="C256" s="22"/>
      <c r="BA256" s="28"/>
      <c r="BC256" s="29"/>
    </row>
    <row r="257" spans="3:55" ht="15.75" customHeight="1" x14ac:dyDescent="0.25">
      <c r="C257" s="22"/>
      <c r="BA257" s="28"/>
      <c r="BC257" s="29"/>
    </row>
    <row r="258" spans="3:55" ht="15.75" customHeight="1" x14ac:dyDescent="0.25">
      <c r="C258" s="22"/>
      <c r="BA258" s="28"/>
      <c r="BC258" s="29"/>
    </row>
    <row r="259" spans="3:55" ht="15.75" customHeight="1" x14ac:dyDescent="0.25">
      <c r="C259" s="22"/>
      <c r="BA259" s="28"/>
      <c r="BC259" s="29"/>
    </row>
    <row r="260" spans="3:55" ht="15.75" customHeight="1" x14ac:dyDescent="0.25">
      <c r="C260" s="22"/>
      <c r="BA260" s="28"/>
      <c r="BC260" s="29"/>
    </row>
    <row r="261" spans="3:55" ht="15.75" customHeight="1" x14ac:dyDescent="0.25">
      <c r="C261" s="22"/>
      <c r="BA261" s="28"/>
      <c r="BC261" s="29"/>
    </row>
    <row r="262" spans="3:55" ht="15.75" customHeight="1" x14ac:dyDescent="0.25">
      <c r="C262" s="22"/>
      <c r="BA262" s="28"/>
      <c r="BC262" s="29"/>
    </row>
    <row r="263" spans="3:55" ht="15.75" customHeight="1" x14ac:dyDescent="0.25">
      <c r="C263" s="22"/>
      <c r="BA263" s="28"/>
      <c r="BC263" s="29"/>
    </row>
    <row r="264" spans="3:55" ht="15.75" customHeight="1" x14ac:dyDescent="0.25">
      <c r="C264" s="22"/>
      <c r="BA264" s="28"/>
      <c r="BC264" s="29"/>
    </row>
    <row r="265" spans="3:55" ht="15.75" customHeight="1" x14ac:dyDescent="0.25">
      <c r="C265" s="22"/>
      <c r="BA265" s="28"/>
      <c r="BC265" s="29"/>
    </row>
    <row r="266" spans="3:55" ht="15.75" customHeight="1" x14ac:dyDescent="0.25">
      <c r="C266" s="22"/>
      <c r="BA266" s="28"/>
      <c r="BC266" s="29"/>
    </row>
    <row r="267" spans="3:55" ht="15.75" customHeight="1" x14ac:dyDescent="0.25">
      <c r="C267" s="22"/>
      <c r="BA267" s="28"/>
      <c r="BC267" s="29"/>
    </row>
    <row r="268" spans="3:55" ht="15.75" customHeight="1" x14ac:dyDescent="0.25">
      <c r="C268" s="22"/>
      <c r="BA268" s="28"/>
      <c r="BC268" s="29"/>
    </row>
    <row r="269" spans="3:55" ht="15.75" customHeight="1" x14ac:dyDescent="0.25">
      <c r="C269" s="22"/>
      <c r="BA269" s="28"/>
      <c r="BC269" s="29"/>
    </row>
    <row r="270" spans="3:55" ht="15.75" customHeight="1" x14ac:dyDescent="0.25">
      <c r="C270" s="22"/>
      <c r="BA270" s="28"/>
      <c r="BC270" s="29"/>
    </row>
    <row r="271" spans="3:55" ht="15.75" customHeight="1" x14ac:dyDescent="0.25">
      <c r="C271" s="22"/>
      <c r="BA271" s="28"/>
      <c r="BC271" s="29"/>
    </row>
    <row r="272" spans="3:55" ht="15.75" customHeight="1" x14ac:dyDescent="0.25">
      <c r="C272" s="22"/>
      <c r="BA272" s="28"/>
      <c r="BC272" s="29"/>
    </row>
    <row r="273" spans="3:55" ht="15.75" customHeight="1" x14ac:dyDescent="0.25">
      <c r="C273" s="22"/>
      <c r="BA273" s="28"/>
      <c r="BC273" s="29"/>
    </row>
    <row r="274" spans="3:55" ht="15.75" customHeight="1" x14ac:dyDescent="0.25">
      <c r="C274" s="22"/>
      <c r="BA274" s="28"/>
      <c r="BC274" s="29"/>
    </row>
    <row r="275" spans="3:55" ht="15.75" customHeight="1" x14ac:dyDescent="0.25">
      <c r="C275" s="22"/>
      <c r="BA275" s="28"/>
      <c r="BC275" s="29"/>
    </row>
    <row r="276" spans="3:55" ht="15.75" customHeight="1" x14ac:dyDescent="0.25">
      <c r="C276" s="22"/>
      <c r="BA276" s="28"/>
      <c r="BC276" s="29"/>
    </row>
    <row r="277" spans="3:55" ht="15.75" customHeight="1" x14ac:dyDescent="0.25">
      <c r="C277" s="22"/>
      <c r="BA277" s="28"/>
      <c r="BC277" s="29"/>
    </row>
    <row r="278" spans="3:55" ht="15.75" customHeight="1" x14ac:dyDescent="0.25">
      <c r="C278" s="22"/>
      <c r="BA278" s="28"/>
      <c r="BC278" s="29"/>
    </row>
    <row r="279" spans="3:55" ht="15.75" customHeight="1" x14ac:dyDescent="0.25">
      <c r="C279" s="22"/>
      <c r="BA279" s="28"/>
      <c r="BC279" s="29"/>
    </row>
    <row r="280" spans="3:55" ht="15.75" customHeight="1" x14ac:dyDescent="0.25">
      <c r="C280" s="22"/>
      <c r="BA280" s="28"/>
      <c r="BC280" s="29"/>
    </row>
    <row r="281" spans="3:55" ht="15.75" customHeight="1" x14ac:dyDescent="0.25">
      <c r="C281" s="22"/>
      <c r="BA281" s="28"/>
      <c r="BC281" s="29"/>
    </row>
    <row r="282" spans="3:55" ht="15.75" customHeight="1" x14ac:dyDescent="0.25">
      <c r="C282" s="22"/>
      <c r="BA282" s="28"/>
      <c r="BC282" s="29"/>
    </row>
    <row r="283" spans="3:55" ht="15.75" customHeight="1" x14ac:dyDescent="0.25">
      <c r="C283" s="22"/>
      <c r="BA283" s="28"/>
      <c r="BC283" s="29"/>
    </row>
    <row r="284" spans="3:55" ht="15.75" customHeight="1" x14ac:dyDescent="0.25">
      <c r="C284" s="22"/>
      <c r="BA284" s="28"/>
      <c r="BC284" s="29"/>
    </row>
    <row r="285" spans="3:55" ht="15.75" customHeight="1" x14ac:dyDescent="0.25">
      <c r="C285" s="22"/>
      <c r="BA285" s="28"/>
      <c r="BC285" s="29"/>
    </row>
    <row r="286" spans="3:55" ht="15.75" customHeight="1" x14ac:dyDescent="0.25">
      <c r="C286" s="22"/>
      <c r="BA286" s="28"/>
      <c r="BC286" s="29"/>
    </row>
    <row r="287" spans="3:55" ht="15.75" customHeight="1" x14ac:dyDescent="0.25">
      <c r="C287" s="22"/>
      <c r="BA287" s="28"/>
      <c r="BC287" s="29"/>
    </row>
    <row r="288" spans="3:55" ht="15.75" customHeight="1" x14ac:dyDescent="0.25">
      <c r="C288" s="22"/>
      <c r="BA288" s="28"/>
      <c r="BC288" s="29"/>
    </row>
    <row r="289" spans="3:55" ht="15.75" customHeight="1" x14ac:dyDescent="0.25">
      <c r="C289" s="22"/>
      <c r="BA289" s="28"/>
      <c r="BC289" s="29"/>
    </row>
    <row r="290" spans="3:55" ht="15.75" customHeight="1" x14ac:dyDescent="0.25">
      <c r="C290" s="22"/>
      <c r="BA290" s="28"/>
      <c r="BC290" s="29"/>
    </row>
    <row r="291" spans="3:55" ht="15.75" customHeight="1" x14ac:dyDescent="0.25">
      <c r="C291" s="22"/>
      <c r="BA291" s="28"/>
      <c r="BC291" s="29"/>
    </row>
    <row r="292" spans="3:55" ht="15.75" customHeight="1" x14ac:dyDescent="0.25">
      <c r="C292" s="22"/>
      <c r="BA292" s="28"/>
      <c r="BC292" s="29"/>
    </row>
    <row r="293" spans="3:55" ht="15.75" customHeight="1" x14ac:dyDescent="0.25">
      <c r="C293" s="22"/>
      <c r="BA293" s="28"/>
      <c r="BC293" s="29"/>
    </row>
    <row r="294" spans="3:55" ht="15.75" customHeight="1" x14ac:dyDescent="0.25">
      <c r="C294" s="22"/>
      <c r="BA294" s="28"/>
      <c r="BC294" s="29"/>
    </row>
    <row r="295" spans="3:55" ht="15.75" customHeight="1" x14ac:dyDescent="0.25">
      <c r="C295" s="22"/>
      <c r="BA295" s="28"/>
      <c r="BC295" s="29"/>
    </row>
    <row r="296" spans="3:55" ht="15.75" customHeight="1" x14ac:dyDescent="0.25">
      <c r="C296" s="22"/>
      <c r="BA296" s="28"/>
      <c r="BC296" s="29"/>
    </row>
    <row r="297" spans="3:55" ht="15.75" customHeight="1" x14ac:dyDescent="0.25">
      <c r="C297" s="22"/>
      <c r="BA297" s="28"/>
      <c r="BC297" s="29"/>
    </row>
    <row r="298" spans="3:55" ht="15.75" customHeight="1" x14ac:dyDescent="0.25">
      <c r="C298" s="22"/>
      <c r="BA298" s="28"/>
      <c r="BC298" s="29"/>
    </row>
    <row r="299" spans="3:55" ht="15.75" customHeight="1" x14ac:dyDescent="0.25">
      <c r="C299" s="22"/>
      <c r="BA299" s="28"/>
      <c r="BC299" s="29"/>
    </row>
    <row r="300" spans="3:55" ht="15.75" customHeight="1" x14ac:dyDescent="0.25">
      <c r="C300" s="22"/>
      <c r="BA300" s="28"/>
      <c r="BC300" s="29"/>
    </row>
    <row r="301" spans="3:55" ht="15.75" customHeight="1" x14ac:dyDescent="0.25">
      <c r="C301" s="22"/>
      <c r="BA301" s="28"/>
      <c r="BC301" s="29"/>
    </row>
    <row r="302" spans="3:55" ht="15.75" customHeight="1" x14ac:dyDescent="0.25">
      <c r="C302" s="22"/>
      <c r="BA302" s="28"/>
      <c r="BC302" s="29"/>
    </row>
    <row r="303" spans="3:55" ht="15.75" customHeight="1" x14ac:dyDescent="0.25">
      <c r="C303" s="22"/>
      <c r="BA303" s="28"/>
      <c r="BC303" s="29"/>
    </row>
    <row r="304" spans="3:55" ht="15.75" customHeight="1" x14ac:dyDescent="0.25">
      <c r="C304" s="22"/>
      <c r="BA304" s="28"/>
      <c r="BC304" s="29"/>
    </row>
    <row r="305" spans="3:55" ht="15.75" customHeight="1" x14ac:dyDescent="0.25">
      <c r="C305" s="22"/>
      <c r="BA305" s="28"/>
      <c r="BC305" s="29"/>
    </row>
    <row r="306" spans="3:55" ht="15.75" customHeight="1" x14ac:dyDescent="0.25">
      <c r="C306" s="22"/>
      <c r="BA306" s="28"/>
      <c r="BC306" s="29"/>
    </row>
    <row r="307" spans="3:55" ht="15.75" customHeight="1" x14ac:dyDescent="0.25">
      <c r="C307" s="22"/>
      <c r="BA307" s="28"/>
      <c r="BC307" s="29"/>
    </row>
    <row r="308" spans="3:55" ht="15.75" customHeight="1" x14ac:dyDescent="0.25">
      <c r="C308" s="22"/>
      <c r="BA308" s="28"/>
      <c r="BC308" s="29"/>
    </row>
    <row r="309" spans="3:55" ht="15.75" customHeight="1" x14ac:dyDescent="0.25">
      <c r="C309" s="22"/>
      <c r="BA309" s="28"/>
      <c r="BC309" s="29"/>
    </row>
    <row r="310" spans="3:55" ht="15.75" customHeight="1" x14ac:dyDescent="0.25">
      <c r="C310" s="22"/>
      <c r="BA310" s="28"/>
      <c r="BC310" s="29"/>
    </row>
    <row r="311" spans="3:55" ht="15.75" customHeight="1" x14ac:dyDescent="0.25">
      <c r="C311" s="22"/>
      <c r="BA311" s="28"/>
      <c r="BC311" s="29"/>
    </row>
    <row r="312" spans="3:55" ht="15.75" customHeight="1" x14ac:dyDescent="0.25">
      <c r="C312" s="22"/>
      <c r="BA312" s="28"/>
      <c r="BC312" s="29"/>
    </row>
    <row r="313" spans="3:55" ht="15.75" customHeight="1" x14ac:dyDescent="0.25">
      <c r="C313" s="22"/>
      <c r="BA313" s="28"/>
      <c r="BC313" s="29"/>
    </row>
    <row r="314" spans="3:55" ht="15.75" customHeight="1" x14ac:dyDescent="0.25">
      <c r="C314" s="22"/>
      <c r="BA314" s="28"/>
      <c r="BC314" s="29"/>
    </row>
    <row r="315" spans="3:55" ht="15.75" customHeight="1" x14ac:dyDescent="0.25">
      <c r="C315" s="22"/>
      <c r="BA315" s="28"/>
      <c r="BC315" s="29"/>
    </row>
    <row r="316" spans="3:55" ht="15.75" customHeight="1" x14ac:dyDescent="0.25">
      <c r="C316" s="22"/>
      <c r="BA316" s="28"/>
      <c r="BC316" s="29"/>
    </row>
    <row r="317" spans="3:55" ht="15.75" customHeight="1" x14ac:dyDescent="0.25">
      <c r="C317" s="22"/>
      <c r="BA317" s="28"/>
      <c r="BC317" s="29"/>
    </row>
    <row r="318" spans="3:55" ht="15.75" customHeight="1" x14ac:dyDescent="0.25">
      <c r="C318" s="22"/>
      <c r="BA318" s="28"/>
      <c r="BC318" s="29"/>
    </row>
    <row r="319" spans="3:55" ht="15.75" customHeight="1" x14ac:dyDescent="0.25">
      <c r="C319" s="22"/>
      <c r="BA319" s="28"/>
      <c r="BC319" s="29"/>
    </row>
    <row r="320" spans="3:55" ht="15.75" customHeight="1" x14ac:dyDescent="0.25">
      <c r="C320" s="22"/>
      <c r="BA320" s="28"/>
      <c r="BC320" s="29"/>
    </row>
    <row r="321" spans="3:55" ht="15.75" customHeight="1" x14ac:dyDescent="0.25">
      <c r="C321" s="22"/>
      <c r="BA321" s="28"/>
      <c r="BC321" s="29"/>
    </row>
    <row r="322" spans="3:55" ht="15.75" customHeight="1" x14ac:dyDescent="0.25">
      <c r="C322" s="22"/>
      <c r="BA322" s="28"/>
      <c r="BC322" s="29"/>
    </row>
    <row r="323" spans="3:55" ht="15.75" customHeight="1" x14ac:dyDescent="0.25">
      <c r="C323" s="22"/>
      <c r="BA323" s="28"/>
      <c r="BC323" s="29"/>
    </row>
    <row r="324" spans="3:55" ht="15.75" customHeight="1" x14ac:dyDescent="0.25">
      <c r="C324" s="22"/>
      <c r="BA324" s="28"/>
      <c r="BC324" s="29"/>
    </row>
    <row r="325" spans="3:55" ht="15.75" customHeight="1" x14ac:dyDescent="0.25">
      <c r="C325" s="22"/>
      <c r="BA325" s="28"/>
      <c r="BC325" s="29"/>
    </row>
    <row r="326" spans="3:55" ht="15.75" customHeight="1" x14ac:dyDescent="0.25">
      <c r="C326" s="22"/>
      <c r="BA326" s="28"/>
      <c r="BC326" s="29"/>
    </row>
    <row r="327" spans="3:55" ht="15.75" customHeight="1" x14ac:dyDescent="0.25">
      <c r="C327" s="22"/>
      <c r="BA327" s="28"/>
      <c r="BC327" s="29"/>
    </row>
    <row r="328" spans="3:55" ht="15.75" customHeight="1" x14ac:dyDescent="0.25">
      <c r="C328" s="22"/>
      <c r="BA328" s="28"/>
      <c r="BC328" s="29"/>
    </row>
    <row r="329" spans="3:55" ht="15.75" customHeight="1" x14ac:dyDescent="0.25">
      <c r="C329" s="22"/>
      <c r="BA329" s="28"/>
      <c r="BC329" s="29"/>
    </row>
    <row r="330" spans="3:55" ht="15.75" customHeight="1" x14ac:dyDescent="0.25">
      <c r="C330" s="22"/>
      <c r="BA330" s="28"/>
      <c r="BC330" s="29"/>
    </row>
    <row r="331" spans="3:55" ht="15.75" customHeight="1" x14ac:dyDescent="0.25">
      <c r="C331" s="22"/>
      <c r="BA331" s="28"/>
      <c r="BC331" s="29"/>
    </row>
    <row r="332" spans="3:55" ht="15.75" customHeight="1" x14ac:dyDescent="0.25">
      <c r="C332" s="22"/>
      <c r="BA332" s="28"/>
      <c r="BC332" s="29"/>
    </row>
    <row r="333" spans="3:55" ht="15.75" customHeight="1" x14ac:dyDescent="0.25">
      <c r="C333" s="22"/>
      <c r="BA333" s="28"/>
      <c r="BC333" s="29"/>
    </row>
    <row r="334" spans="3:55" ht="15.75" customHeight="1" x14ac:dyDescent="0.25">
      <c r="C334" s="22"/>
      <c r="BA334" s="28"/>
      <c r="BC334" s="29"/>
    </row>
    <row r="335" spans="3:55" ht="15.75" customHeight="1" x14ac:dyDescent="0.25">
      <c r="C335" s="22"/>
      <c r="BA335" s="28"/>
      <c r="BC335" s="29"/>
    </row>
    <row r="336" spans="3:55" ht="15.75" customHeight="1" x14ac:dyDescent="0.25">
      <c r="C336" s="22"/>
      <c r="BA336" s="28"/>
      <c r="BC336" s="29"/>
    </row>
    <row r="337" spans="3:55" ht="15.75" customHeight="1" x14ac:dyDescent="0.25">
      <c r="C337" s="22"/>
      <c r="BA337" s="28"/>
      <c r="BC337" s="29"/>
    </row>
    <row r="338" spans="3:55" ht="15.75" customHeight="1" x14ac:dyDescent="0.25">
      <c r="C338" s="22"/>
      <c r="BA338" s="28"/>
      <c r="BC338" s="29"/>
    </row>
    <row r="339" spans="3:55" ht="15.75" customHeight="1" x14ac:dyDescent="0.25">
      <c r="C339" s="22"/>
      <c r="BA339" s="28"/>
      <c r="BC339" s="29"/>
    </row>
    <row r="340" spans="3:55" ht="15.75" customHeight="1" x14ac:dyDescent="0.25">
      <c r="C340" s="22"/>
      <c r="BA340" s="28"/>
      <c r="BC340" s="29"/>
    </row>
    <row r="341" spans="3:55" ht="15.75" customHeight="1" x14ac:dyDescent="0.25">
      <c r="C341" s="22"/>
      <c r="BA341" s="28"/>
      <c r="BC341" s="29"/>
    </row>
    <row r="342" spans="3:55" ht="15.75" customHeight="1" x14ac:dyDescent="0.25">
      <c r="C342" s="22"/>
      <c r="BA342" s="28"/>
      <c r="BC342" s="29"/>
    </row>
    <row r="343" spans="3:55" ht="15.75" customHeight="1" x14ac:dyDescent="0.25">
      <c r="C343" s="22"/>
      <c r="BA343" s="28"/>
      <c r="BC343" s="29"/>
    </row>
    <row r="344" spans="3:55" ht="15.75" customHeight="1" x14ac:dyDescent="0.25">
      <c r="C344" s="22"/>
      <c r="BA344" s="28"/>
      <c r="BC344" s="29"/>
    </row>
    <row r="345" spans="3:55" ht="15.75" customHeight="1" x14ac:dyDescent="0.25">
      <c r="C345" s="22"/>
      <c r="BA345" s="28"/>
      <c r="BC345" s="29"/>
    </row>
    <row r="346" spans="3:55" ht="15.75" customHeight="1" x14ac:dyDescent="0.25">
      <c r="C346" s="22"/>
      <c r="BA346" s="28"/>
      <c r="BC346" s="29"/>
    </row>
    <row r="347" spans="3:55" ht="15.75" customHeight="1" x14ac:dyDescent="0.25">
      <c r="C347" s="22"/>
      <c r="BA347" s="28"/>
      <c r="BC347" s="29"/>
    </row>
    <row r="348" spans="3:55" ht="15.75" customHeight="1" x14ac:dyDescent="0.25">
      <c r="C348" s="22"/>
      <c r="BA348" s="28"/>
      <c r="BC348" s="29"/>
    </row>
    <row r="349" spans="3:55" ht="15.75" customHeight="1" x14ac:dyDescent="0.25">
      <c r="C349" s="22"/>
      <c r="BA349" s="28"/>
      <c r="BC349" s="29"/>
    </row>
    <row r="350" spans="3:55" ht="15.75" customHeight="1" x14ac:dyDescent="0.25">
      <c r="C350" s="22"/>
      <c r="BA350" s="28"/>
      <c r="BC350" s="29"/>
    </row>
    <row r="351" spans="3:55" ht="15.75" customHeight="1" x14ac:dyDescent="0.25">
      <c r="C351" s="22"/>
      <c r="BA351" s="28"/>
      <c r="BC351" s="29"/>
    </row>
    <row r="352" spans="3:55" ht="15.75" customHeight="1" x14ac:dyDescent="0.25">
      <c r="C352" s="22"/>
      <c r="BA352" s="28"/>
      <c r="BC352" s="29"/>
    </row>
    <row r="353" spans="3:55" ht="15.75" customHeight="1" x14ac:dyDescent="0.25">
      <c r="C353" s="22"/>
      <c r="BA353" s="28"/>
      <c r="BC353" s="29"/>
    </row>
    <row r="354" spans="3:55" ht="15.75" customHeight="1" x14ac:dyDescent="0.25">
      <c r="C354" s="22"/>
      <c r="BA354" s="28"/>
      <c r="BC354" s="29"/>
    </row>
    <row r="355" spans="3:55" ht="15.75" customHeight="1" x14ac:dyDescent="0.25">
      <c r="C355" s="22"/>
      <c r="BA355" s="28"/>
      <c r="BC355" s="29"/>
    </row>
    <row r="356" spans="3:55" ht="15.75" customHeight="1" x14ac:dyDescent="0.25">
      <c r="C356" s="22"/>
      <c r="BA356" s="28"/>
      <c r="BC356" s="29"/>
    </row>
    <row r="357" spans="3:55" ht="15.75" customHeight="1" x14ac:dyDescent="0.25">
      <c r="C357" s="22"/>
      <c r="BA357" s="28"/>
      <c r="BC357" s="29"/>
    </row>
    <row r="358" spans="3:55" ht="15.75" customHeight="1" x14ac:dyDescent="0.25">
      <c r="C358" s="22"/>
      <c r="BA358" s="28"/>
      <c r="BC358" s="29"/>
    </row>
    <row r="359" spans="3:55" ht="15.75" customHeight="1" x14ac:dyDescent="0.25">
      <c r="C359" s="22"/>
      <c r="BA359" s="28"/>
      <c r="BC359" s="29"/>
    </row>
    <row r="360" spans="3:55" ht="15.75" customHeight="1" x14ac:dyDescent="0.25">
      <c r="C360" s="22"/>
      <c r="BA360" s="28"/>
      <c r="BC360" s="29"/>
    </row>
    <row r="361" spans="3:55" ht="15.75" customHeight="1" x14ac:dyDescent="0.25">
      <c r="C361" s="22"/>
      <c r="BA361" s="28"/>
      <c r="BC361" s="29"/>
    </row>
    <row r="362" spans="3:55" ht="15.75" customHeight="1" x14ac:dyDescent="0.25">
      <c r="C362" s="22"/>
      <c r="BA362" s="28"/>
      <c r="BC362" s="29"/>
    </row>
    <row r="363" spans="3:55" ht="15.75" customHeight="1" x14ac:dyDescent="0.25">
      <c r="C363" s="22"/>
      <c r="BA363" s="28"/>
      <c r="BC363" s="29"/>
    </row>
    <row r="364" spans="3:55" ht="15.75" customHeight="1" x14ac:dyDescent="0.25">
      <c r="C364" s="22"/>
      <c r="BA364" s="28"/>
      <c r="BC364" s="29"/>
    </row>
    <row r="365" spans="3:55" ht="15.75" customHeight="1" x14ac:dyDescent="0.25">
      <c r="C365" s="22"/>
      <c r="BA365" s="28"/>
      <c r="BC365" s="29"/>
    </row>
    <row r="366" spans="3:55" ht="15.75" customHeight="1" x14ac:dyDescent="0.25">
      <c r="C366" s="22"/>
      <c r="BA366" s="28"/>
      <c r="BC366" s="29"/>
    </row>
    <row r="367" spans="3:55" ht="15.75" customHeight="1" x14ac:dyDescent="0.25">
      <c r="C367" s="22"/>
      <c r="BA367" s="28"/>
      <c r="BC367" s="29"/>
    </row>
    <row r="368" spans="3:55" ht="15.75" customHeight="1" x14ac:dyDescent="0.25">
      <c r="C368" s="22"/>
      <c r="BA368" s="28"/>
      <c r="BC368" s="29"/>
    </row>
    <row r="369" spans="3:55" ht="15.75" customHeight="1" x14ac:dyDescent="0.25">
      <c r="C369" s="22"/>
      <c r="BA369" s="28"/>
      <c r="BC369" s="29"/>
    </row>
    <row r="370" spans="3:55" ht="15.75" customHeight="1" x14ac:dyDescent="0.25">
      <c r="C370" s="22"/>
      <c r="BA370" s="28"/>
      <c r="BC370" s="29"/>
    </row>
    <row r="371" spans="3:55" ht="15.75" customHeight="1" x14ac:dyDescent="0.25">
      <c r="C371" s="22"/>
      <c r="BA371" s="28"/>
      <c r="BC371" s="29"/>
    </row>
    <row r="372" spans="3:55" ht="15.75" customHeight="1" x14ac:dyDescent="0.25">
      <c r="C372" s="22"/>
      <c r="BA372" s="28"/>
      <c r="BC372" s="29"/>
    </row>
    <row r="373" spans="3:55" ht="15.75" customHeight="1" x14ac:dyDescent="0.25">
      <c r="C373" s="22"/>
      <c r="BA373" s="28"/>
      <c r="BC373" s="29"/>
    </row>
    <row r="374" spans="3:55" ht="15.75" customHeight="1" x14ac:dyDescent="0.25">
      <c r="C374" s="22"/>
      <c r="BA374" s="28"/>
      <c r="BC374" s="29"/>
    </row>
    <row r="375" spans="3:55" ht="15.75" customHeight="1" x14ac:dyDescent="0.25">
      <c r="C375" s="22"/>
      <c r="BA375" s="28"/>
      <c r="BC375" s="29"/>
    </row>
    <row r="376" spans="3:55" ht="15.75" customHeight="1" x14ac:dyDescent="0.25">
      <c r="C376" s="22"/>
      <c r="BA376" s="28"/>
      <c r="BC376" s="29"/>
    </row>
    <row r="377" spans="3:55" ht="15.75" customHeight="1" x14ac:dyDescent="0.25">
      <c r="C377" s="22"/>
      <c r="BA377" s="28"/>
      <c r="BC377" s="29"/>
    </row>
    <row r="378" spans="3:55" ht="15.75" customHeight="1" x14ac:dyDescent="0.25">
      <c r="C378" s="22"/>
      <c r="BA378" s="28"/>
      <c r="BC378" s="29"/>
    </row>
    <row r="379" spans="3:55" ht="15.75" customHeight="1" x14ac:dyDescent="0.25">
      <c r="C379" s="22"/>
      <c r="BA379" s="28"/>
      <c r="BC379" s="29"/>
    </row>
    <row r="380" spans="3:55" ht="15.75" customHeight="1" x14ac:dyDescent="0.25">
      <c r="C380" s="22"/>
      <c r="BA380" s="28"/>
      <c r="BC380" s="29"/>
    </row>
    <row r="381" spans="3:55" ht="15.75" customHeight="1" x14ac:dyDescent="0.25">
      <c r="C381" s="22"/>
      <c r="BA381" s="28"/>
      <c r="BC381" s="29"/>
    </row>
    <row r="382" spans="3:55" ht="15.75" customHeight="1" x14ac:dyDescent="0.25">
      <c r="C382" s="22"/>
      <c r="BA382" s="28"/>
      <c r="BC382" s="29"/>
    </row>
    <row r="383" spans="3:55" ht="15.75" customHeight="1" x14ac:dyDescent="0.25">
      <c r="C383" s="22"/>
      <c r="BA383" s="28"/>
      <c r="BC383" s="29"/>
    </row>
    <row r="384" spans="3:55" ht="15.75" customHeight="1" x14ac:dyDescent="0.25">
      <c r="C384" s="22"/>
      <c r="BA384" s="28"/>
      <c r="BC384" s="29"/>
    </row>
    <row r="385" spans="3:55" ht="15.75" customHeight="1" x14ac:dyDescent="0.25">
      <c r="C385" s="22"/>
      <c r="BA385" s="28"/>
      <c r="BC385" s="29"/>
    </row>
    <row r="386" spans="3:55" ht="15.75" customHeight="1" x14ac:dyDescent="0.25">
      <c r="C386" s="22"/>
      <c r="BA386" s="28"/>
      <c r="BC386" s="29"/>
    </row>
    <row r="387" spans="3:55" ht="15.75" customHeight="1" x14ac:dyDescent="0.25">
      <c r="C387" s="22"/>
      <c r="BA387" s="28"/>
      <c r="BC387" s="29"/>
    </row>
    <row r="388" spans="3:55" ht="15.75" customHeight="1" x14ac:dyDescent="0.25">
      <c r="C388" s="22"/>
      <c r="BA388" s="28"/>
      <c r="BC388" s="29"/>
    </row>
    <row r="389" spans="3:55" ht="15.75" customHeight="1" x14ac:dyDescent="0.25">
      <c r="C389" s="22"/>
      <c r="BA389" s="28"/>
      <c r="BC389" s="29"/>
    </row>
    <row r="390" spans="3:55" ht="15.75" customHeight="1" x14ac:dyDescent="0.25">
      <c r="C390" s="22"/>
      <c r="BA390" s="28"/>
      <c r="BC390" s="29"/>
    </row>
    <row r="391" spans="3:55" ht="15.75" customHeight="1" x14ac:dyDescent="0.25">
      <c r="C391" s="22"/>
      <c r="BA391" s="28"/>
      <c r="BC391" s="29"/>
    </row>
    <row r="392" spans="3:55" ht="15.75" customHeight="1" x14ac:dyDescent="0.25">
      <c r="C392" s="22"/>
      <c r="BA392" s="28"/>
      <c r="BC392" s="29"/>
    </row>
    <row r="393" spans="3:55" ht="15.75" customHeight="1" x14ac:dyDescent="0.25">
      <c r="C393" s="22"/>
      <c r="BA393" s="28"/>
      <c r="BC393" s="29"/>
    </row>
    <row r="394" spans="3:55" ht="15.75" customHeight="1" x14ac:dyDescent="0.25">
      <c r="C394" s="22"/>
      <c r="BA394" s="28"/>
      <c r="BC394" s="29"/>
    </row>
    <row r="395" spans="3:55" ht="15.75" customHeight="1" x14ac:dyDescent="0.25">
      <c r="C395" s="22"/>
      <c r="BA395" s="28"/>
      <c r="BC395" s="29"/>
    </row>
    <row r="396" spans="3:55" ht="15.75" customHeight="1" x14ac:dyDescent="0.25">
      <c r="C396" s="22"/>
      <c r="BA396" s="28"/>
      <c r="BC396" s="29"/>
    </row>
    <row r="397" spans="3:55" ht="15.75" customHeight="1" x14ac:dyDescent="0.25">
      <c r="C397" s="22"/>
      <c r="BA397" s="28"/>
      <c r="BC397" s="29"/>
    </row>
    <row r="398" spans="3:55" ht="15.75" customHeight="1" x14ac:dyDescent="0.25">
      <c r="C398" s="22"/>
      <c r="BA398" s="28"/>
      <c r="BC398" s="29"/>
    </row>
    <row r="399" spans="3:55" ht="15.75" customHeight="1" x14ac:dyDescent="0.25">
      <c r="C399" s="22"/>
      <c r="BA399" s="28"/>
      <c r="BC399" s="29"/>
    </row>
    <row r="400" spans="3:55" ht="15.75" customHeight="1" x14ac:dyDescent="0.25">
      <c r="C400" s="22"/>
      <c r="BA400" s="28"/>
      <c r="BC400" s="29"/>
    </row>
    <row r="401" spans="3:55" ht="15.75" customHeight="1" x14ac:dyDescent="0.25">
      <c r="C401" s="22"/>
      <c r="BA401" s="28"/>
      <c r="BC401" s="29"/>
    </row>
    <row r="402" spans="3:55" ht="15.75" customHeight="1" x14ac:dyDescent="0.25">
      <c r="C402" s="22"/>
      <c r="BA402" s="28"/>
      <c r="BC402" s="29"/>
    </row>
    <row r="403" spans="3:55" ht="15.75" customHeight="1" x14ac:dyDescent="0.25">
      <c r="C403" s="22"/>
      <c r="BA403" s="28"/>
      <c r="BC403" s="29"/>
    </row>
    <row r="404" spans="3:55" ht="15.75" customHeight="1" x14ac:dyDescent="0.25">
      <c r="C404" s="22"/>
      <c r="BA404" s="28"/>
      <c r="BC404" s="29"/>
    </row>
    <row r="405" spans="3:55" ht="15.75" customHeight="1" x14ac:dyDescent="0.25">
      <c r="C405" s="22"/>
      <c r="BA405" s="28"/>
      <c r="BC405" s="29"/>
    </row>
    <row r="406" spans="3:55" ht="15.75" customHeight="1" x14ac:dyDescent="0.25">
      <c r="C406" s="22"/>
      <c r="BA406" s="28"/>
      <c r="BC406" s="29"/>
    </row>
    <row r="407" spans="3:55" ht="15.75" customHeight="1" x14ac:dyDescent="0.25">
      <c r="C407" s="22"/>
      <c r="BA407" s="28"/>
      <c r="BC407" s="29"/>
    </row>
    <row r="408" spans="3:55" ht="15.75" customHeight="1" x14ac:dyDescent="0.25">
      <c r="C408" s="22"/>
      <c r="BA408" s="28"/>
      <c r="BC408" s="29"/>
    </row>
    <row r="409" spans="3:55" ht="15.75" customHeight="1" x14ac:dyDescent="0.25">
      <c r="C409" s="22"/>
      <c r="BA409" s="28"/>
      <c r="BC409" s="29"/>
    </row>
    <row r="410" spans="3:55" ht="15.75" customHeight="1" x14ac:dyDescent="0.25">
      <c r="C410" s="22"/>
      <c r="BA410" s="28"/>
      <c r="BC410" s="29"/>
    </row>
    <row r="411" spans="3:55" ht="15.75" customHeight="1" x14ac:dyDescent="0.25">
      <c r="C411" s="22"/>
      <c r="BA411" s="28"/>
      <c r="BC411" s="29"/>
    </row>
    <row r="412" spans="3:55" ht="15.75" customHeight="1" x14ac:dyDescent="0.25">
      <c r="C412" s="22"/>
      <c r="BA412" s="28"/>
      <c r="BC412" s="29"/>
    </row>
    <row r="413" spans="3:55" ht="15.75" customHeight="1" x14ac:dyDescent="0.25">
      <c r="C413" s="22"/>
      <c r="BA413" s="28"/>
      <c r="BC413" s="29"/>
    </row>
    <row r="414" spans="3:55" ht="15.75" customHeight="1" x14ac:dyDescent="0.25">
      <c r="C414" s="22"/>
      <c r="BA414" s="28"/>
      <c r="BC414" s="29"/>
    </row>
    <row r="415" spans="3:55" ht="15.75" customHeight="1" x14ac:dyDescent="0.25">
      <c r="C415" s="22"/>
      <c r="BA415" s="28"/>
      <c r="BC415" s="29"/>
    </row>
    <row r="416" spans="3:55" ht="15.75" customHeight="1" x14ac:dyDescent="0.25">
      <c r="C416" s="22"/>
      <c r="BA416" s="28"/>
      <c r="BC416" s="29"/>
    </row>
    <row r="417" spans="3:55" ht="15.75" customHeight="1" x14ac:dyDescent="0.25">
      <c r="C417" s="22"/>
      <c r="BA417" s="28"/>
      <c r="BC417" s="29"/>
    </row>
    <row r="418" spans="3:55" ht="15.75" customHeight="1" x14ac:dyDescent="0.25">
      <c r="C418" s="22"/>
      <c r="BA418" s="28"/>
      <c r="BC418" s="29"/>
    </row>
    <row r="419" spans="3:55" ht="15.75" customHeight="1" x14ac:dyDescent="0.25">
      <c r="C419" s="22"/>
      <c r="BA419" s="28"/>
      <c r="BC419" s="29"/>
    </row>
    <row r="420" spans="3:55" ht="15.75" customHeight="1" x14ac:dyDescent="0.25">
      <c r="C420" s="22"/>
      <c r="BA420" s="28"/>
      <c r="BC420" s="29"/>
    </row>
    <row r="421" spans="3:55" ht="15.75" customHeight="1" x14ac:dyDescent="0.25">
      <c r="C421" s="22"/>
      <c r="BA421" s="28"/>
      <c r="BC421" s="29"/>
    </row>
    <row r="422" spans="3:55" ht="15.75" customHeight="1" x14ac:dyDescent="0.25">
      <c r="C422" s="22"/>
      <c r="BA422" s="28"/>
      <c r="BC422" s="29"/>
    </row>
    <row r="423" spans="3:55" ht="15.75" customHeight="1" x14ac:dyDescent="0.25">
      <c r="C423" s="22"/>
      <c r="BA423" s="28"/>
      <c r="BC423" s="29"/>
    </row>
    <row r="424" spans="3:55" ht="15.75" customHeight="1" x14ac:dyDescent="0.25">
      <c r="C424" s="22"/>
      <c r="BA424" s="28"/>
      <c r="BC424" s="29"/>
    </row>
    <row r="425" spans="3:55" ht="15.75" customHeight="1" x14ac:dyDescent="0.25">
      <c r="C425" s="22"/>
      <c r="BA425" s="28"/>
      <c r="BC425" s="29"/>
    </row>
    <row r="426" spans="3:55" ht="15.75" customHeight="1" x14ac:dyDescent="0.25">
      <c r="C426" s="22"/>
      <c r="BA426" s="28"/>
      <c r="BC426" s="29"/>
    </row>
    <row r="427" spans="3:55" ht="15.75" customHeight="1" x14ac:dyDescent="0.25">
      <c r="C427" s="22"/>
      <c r="BA427" s="28"/>
      <c r="BC427" s="29"/>
    </row>
    <row r="428" spans="3:55" ht="15.75" customHeight="1" x14ac:dyDescent="0.25">
      <c r="C428" s="22"/>
      <c r="BA428" s="28"/>
      <c r="BC428" s="29"/>
    </row>
    <row r="429" spans="3:55" ht="15.75" customHeight="1" x14ac:dyDescent="0.25">
      <c r="C429" s="22"/>
      <c r="BA429" s="28"/>
      <c r="BC429" s="29"/>
    </row>
    <row r="430" spans="3:55" ht="15.75" customHeight="1" x14ac:dyDescent="0.25">
      <c r="C430" s="22"/>
      <c r="BA430" s="28"/>
      <c r="BC430" s="29"/>
    </row>
    <row r="431" spans="3:55" ht="15.75" customHeight="1" x14ac:dyDescent="0.25">
      <c r="C431" s="22"/>
      <c r="BA431" s="28"/>
      <c r="BC431" s="29"/>
    </row>
    <row r="432" spans="3:55" ht="15.75" customHeight="1" x14ac:dyDescent="0.25">
      <c r="C432" s="22"/>
      <c r="BA432" s="28"/>
      <c r="BC432" s="29"/>
    </row>
    <row r="433" spans="3:55" ht="15.75" customHeight="1" x14ac:dyDescent="0.25">
      <c r="C433" s="22"/>
      <c r="BA433" s="28"/>
      <c r="BC433" s="29"/>
    </row>
    <row r="434" spans="3:55" ht="15.75" customHeight="1" x14ac:dyDescent="0.25">
      <c r="C434" s="22"/>
      <c r="BA434" s="28"/>
      <c r="BC434" s="29"/>
    </row>
    <row r="435" spans="3:55" ht="15.75" customHeight="1" x14ac:dyDescent="0.25">
      <c r="C435" s="22"/>
      <c r="BA435" s="28"/>
      <c r="BC435" s="29"/>
    </row>
    <row r="436" spans="3:55" ht="15.75" customHeight="1" x14ac:dyDescent="0.25">
      <c r="C436" s="22"/>
      <c r="BA436" s="28"/>
      <c r="BC436" s="29"/>
    </row>
    <row r="437" spans="3:55" ht="15.75" customHeight="1" x14ac:dyDescent="0.25">
      <c r="C437" s="22"/>
      <c r="BA437" s="28"/>
      <c r="BC437" s="29"/>
    </row>
    <row r="438" spans="3:55" ht="15.75" customHeight="1" x14ac:dyDescent="0.25">
      <c r="C438" s="22"/>
      <c r="BA438" s="28"/>
      <c r="BC438" s="29"/>
    </row>
    <row r="439" spans="3:55" ht="15.75" customHeight="1" x14ac:dyDescent="0.25">
      <c r="C439" s="22"/>
      <c r="BA439" s="28"/>
      <c r="BC439" s="29"/>
    </row>
    <row r="440" spans="3:55" ht="15.75" customHeight="1" x14ac:dyDescent="0.25">
      <c r="C440" s="22"/>
      <c r="BA440" s="28"/>
      <c r="BC440" s="29"/>
    </row>
    <row r="441" spans="3:55" ht="15.75" customHeight="1" x14ac:dyDescent="0.25">
      <c r="C441" s="22"/>
      <c r="BA441" s="28"/>
      <c r="BC441" s="29"/>
    </row>
    <row r="442" spans="3:55" ht="15.75" customHeight="1" x14ac:dyDescent="0.25">
      <c r="C442" s="22"/>
      <c r="BA442" s="28"/>
      <c r="BC442" s="29"/>
    </row>
    <row r="443" spans="3:55" ht="15.75" customHeight="1" x14ac:dyDescent="0.25">
      <c r="C443" s="22"/>
      <c r="BA443" s="28"/>
      <c r="BC443" s="29"/>
    </row>
    <row r="444" spans="3:55" ht="15.75" customHeight="1" x14ac:dyDescent="0.25">
      <c r="C444" s="22"/>
      <c r="BA444" s="28"/>
      <c r="BC444" s="29"/>
    </row>
    <row r="445" spans="3:55" ht="15.75" customHeight="1" x14ac:dyDescent="0.25">
      <c r="C445" s="22"/>
      <c r="BA445" s="28"/>
      <c r="BC445" s="29"/>
    </row>
    <row r="446" spans="3:55" ht="15.75" customHeight="1" x14ac:dyDescent="0.25">
      <c r="C446" s="22"/>
      <c r="BA446" s="28"/>
      <c r="BC446" s="29"/>
    </row>
    <row r="447" spans="3:55" ht="15.75" customHeight="1" x14ac:dyDescent="0.25">
      <c r="C447" s="22"/>
      <c r="BA447" s="28"/>
      <c r="BC447" s="29"/>
    </row>
    <row r="448" spans="3:55" ht="15.75" customHeight="1" x14ac:dyDescent="0.25">
      <c r="C448" s="22"/>
      <c r="BA448" s="28"/>
      <c r="BC448" s="29"/>
    </row>
    <row r="449" spans="3:55" ht="15.75" customHeight="1" x14ac:dyDescent="0.25">
      <c r="C449" s="22"/>
      <c r="BA449" s="28"/>
      <c r="BC449" s="29"/>
    </row>
    <row r="450" spans="3:55" ht="15.75" customHeight="1" x14ac:dyDescent="0.25">
      <c r="C450" s="22"/>
      <c r="BA450" s="28"/>
      <c r="BC450" s="29"/>
    </row>
    <row r="451" spans="3:55" ht="15.75" customHeight="1" x14ac:dyDescent="0.25">
      <c r="C451" s="22"/>
      <c r="BA451" s="28"/>
      <c r="BC451" s="29"/>
    </row>
    <row r="452" spans="3:55" ht="15.75" customHeight="1" x14ac:dyDescent="0.25">
      <c r="C452" s="22"/>
      <c r="BA452" s="28"/>
      <c r="BC452" s="29"/>
    </row>
    <row r="453" spans="3:55" ht="15.75" customHeight="1" x14ac:dyDescent="0.25">
      <c r="C453" s="22"/>
      <c r="BA453" s="28"/>
      <c r="BC453" s="29"/>
    </row>
    <row r="454" spans="3:55" ht="15.75" customHeight="1" x14ac:dyDescent="0.25">
      <c r="C454" s="22"/>
      <c r="BA454" s="28"/>
      <c r="BC454" s="29"/>
    </row>
    <row r="455" spans="3:55" ht="15.75" customHeight="1" x14ac:dyDescent="0.25">
      <c r="C455" s="22"/>
      <c r="BA455" s="28"/>
      <c r="BC455" s="29"/>
    </row>
    <row r="456" spans="3:55" ht="15.75" customHeight="1" x14ac:dyDescent="0.25">
      <c r="C456" s="22"/>
      <c r="BA456" s="28"/>
      <c r="BC456" s="29"/>
    </row>
    <row r="457" spans="3:55" ht="15.75" customHeight="1" x14ac:dyDescent="0.25">
      <c r="C457" s="22"/>
      <c r="BA457" s="28"/>
      <c r="BC457" s="29"/>
    </row>
    <row r="458" spans="3:55" ht="15.75" customHeight="1" x14ac:dyDescent="0.25">
      <c r="C458" s="22"/>
      <c r="BA458" s="28"/>
      <c r="BC458" s="29"/>
    </row>
    <row r="459" spans="3:55" ht="15.75" customHeight="1" x14ac:dyDescent="0.25">
      <c r="C459" s="22"/>
      <c r="BA459" s="28"/>
      <c r="BC459" s="29"/>
    </row>
    <row r="460" spans="3:55" ht="15.75" customHeight="1" x14ac:dyDescent="0.25">
      <c r="C460" s="22"/>
      <c r="BA460" s="28"/>
      <c r="BC460" s="29"/>
    </row>
    <row r="461" spans="3:55" ht="15.75" customHeight="1" x14ac:dyDescent="0.25">
      <c r="C461" s="22"/>
      <c r="BA461" s="28"/>
      <c r="BC461" s="29"/>
    </row>
    <row r="462" spans="3:55" ht="15.75" customHeight="1" x14ac:dyDescent="0.25">
      <c r="C462" s="22"/>
      <c r="BA462" s="28"/>
      <c r="BC462" s="29"/>
    </row>
    <row r="463" spans="3:55" ht="15.75" customHeight="1" x14ac:dyDescent="0.25">
      <c r="C463" s="22"/>
      <c r="BA463" s="28"/>
      <c r="BC463" s="29"/>
    </row>
    <row r="464" spans="3:55" ht="15.75" customHeight="1" x14ac:dyDescent="0.25">
      <c r="C464" s="22"/>
      <c r="BA464" s="28"/>
      <c r="BC464" s="29"/>
    </row>
    <row r="465" spans="3:55" ht="15.75" customHeight="1" x14ac:dyDescent="0.25">
      <c r="C465" s="22"/>
      <c r="BA465" s="28"/>
      <c r="BC465" s="29"/>
    </row>
    <row r="466" spans="3:55" ht="15.75" customHeight="1" x14ac:dyDescent="0.25">
      <c r="C466" s="22"/>
      <c r="BA466" s="28"/>
      <c r="BC466" s="29"/>
    </row>
    <row r="467" spans="3:55" ht="15.75" customHeight="1" x14ac:dyDescent="0.25">
      <c r="C467" s="22"/>
      <c r="BA467" s="28"/>
      <c r="BC467" s="29"/>
    </row>
    <row r="468" spans="3:55" ht="15.75" customHeight="1" x14ac:dyDescent="0.25">
      <c r="C468" s="22"/>
      <c r="BA468" s="28"/>
      <c r="BC468" s="29"/>
    </row>
    <row r="469" spans="3:55" ht="15.75" customHeight="1" x14ac:dyDescent="0.25">
      <c r="C469" s="22"/>
      <c r="BA469" s="28"/>
      <c r="BC469" s="29"/>
    </row>
    <row r="470" spans="3:55" ht="15.75" customHeight="1" x14ac:dyDescent="0.25">
      <c r="C470" s="22"/>
      <c r="BA470" s="28"/>
      <c r="BC470" s="29"/>
    </row>
    <row r="471" spans="3:55" ht="15.75" customHeight="1" x14ac:dyDescent="0.25">
      <c r="C471" s="22"/>
      <c r="BA471" s="28"/>
      <c r="BC471" s="29"/>
    </row>
    <row r="472" spans="3:55" ht="15.75" customHeight="1" x14ac:dyDescent="0.25">
      <c r="C472" s="22"/>
      <c r="BA472" s="28"/>
      <c r="BC472" s="29"/>
    </row>
    <row r="473" spans="3:55" ht="15.75" customHeight="1" x14ac:dyDescent="0.25">
      <c r="C473" s="22"/>
      <c r="BA473" s="28"/>
      <c r="BC473" s="29"/>
    </row>
    <row r="474" spans="3:55" ht="15.75" customHeight="1" x14ac:dyDescent="0.25">
      <c r="C474" s="22"/>
      <c r="BA474" s="28"/>
      <c r="BC474" s="29"/>
    </row>
    <row r="475" spans="3:55" ht="15.75" customHeight="1" x14ac:dyDescent="0.25">
      <c r="C475" s="22"/>
      <c r="BA475" s="28"/>
      <c r="BC475" s="29"/>
    </row>
    <row r="476" spans="3:55" ht="15.75" customHeight="1" x14ac:dyDescent="0.25">
      <c r="C476" s="22"/>
      <c r="BA476" s="28"/>
      <c r="BC476" s="29"/>
    </row>
    <row r="477" spans="3:55" ht="15.75" customHeight="1" x14ac:dyDescent="0.25">
      <c r="C477" s="22"/>
      <c r="BA477" s="28"/>
      <c r="BC477" s="29"/>
    </row>
    <row r="478" spans="3:55" ht="15.75" customHeight="1" x14ac:dyDescent="0.25">
      <c r="C478" s="22"/>
      <c r="BA478" s="28"/>
      <c r="BC478" s="29"/>
    </row>
    <row r="479" spans="3:55" ht="15.75" customHeight="1" x14ac:dyDescent="0.25">
      <c r="C479" s="22"/>
      <c r="BA479" s="28"/>
      <c r="BC479" s="29"/>
    </row>
    <row r="480" spans="3:55" ht="15.75" customHeight="1" x14ac:dyDescent="0.25">
      <c r="C480" s="22"/>
      <c r="BA480" s="28"/>
      <c r="BC480" s="29"/>
    </row>
    <row r="481" spans="3:55" ht="15.75" customHeight="1" x14ac:dyDescent="0.25">
      <c r="C481" s="22"/>
      <c r="BA481" s="28"/>
      <c r="BC481" s="29"/>
    </row>
    <row r="482" spans="3:55" ht="15.75" customHeight="1" x14ac:dyDescent="0.25">
      <c r="C482" s="22"/>
      <c r="BA482" s="28"/>
      <c r="BC482" s="29"/>
    </row>
    <row r="483" spans="3:55" ht="15.75" customHeight="1" x14ac:dyDescent="0.25">
      <c r="C483" s="22"/>
      <c r="BA483" s="28"/>
      <c r="BC483" s="29"/>
    </row>
    <row r="484" spans="3:55" ht="15.75" customHeight="1" x14ac:dyDescent="0.25">
      <c r="C484" s="22"/>
      <c r="BA484" s="28"/>
      <c r="BC484" s="29"/>
    </row>
    <row r="485" spans="3:55" ht="15.75" customHeight="1" x14ac:dyDescent="0.25">
      <c r="C485" s="22"/>
      <c r="BA485" s="28"/>
      <c r="BC485" s="29"/>
    </row>
    <row r="486" spans="3:55" ht="15.75" customHeight="1" x14ac:dyDescent="0.25">
      <c r="C486" s="22"/>
      <c r="BA486" s="28"/>
      <c r="BC486" s="29"/>
    </row>
    <row r="487" spans="3:55" ht="15.75" customHeight="1" x14ac:dyDescent="0.25">
      <c r="C487" s="22"/>
      <c r="BA487" s="28"/>
      <c r="BC487" s="29"/>
    </row>
    <row r="488" spans="3:55" ht="15.75" customHeight="1" x14ac:dyDescent="0.25">
      <c r="C488" s="22"/>
      <c r="BA488" s="28"/>
      <c r="BC488" s="29"/>
    </row>
    <row r="489" spans="3:55" ht="15.75" customHeight="1" x14ac:dyDescent="0.25">
      <c r="C489" s="22"/>
      <c r="BA489" s="28"/>
      <c r="BC489" s="29"/>
    </row>
    <row r="490" spans="3:55" ht="15.75" customHeight="1" x14ac:dyDescent="0.25">
      <c r="C490" s="22"/>
      <c r="BA490" s="28"/>
      <c r="BC490" s="29"/>
    </row>
    <row r="491" spans="3:55" ht="15.75" customHeight="1" x14ac:dyDescent="0.25">
      <c r="C491" s="22"/>
      <c r="BA491" s="28"/>
      <c r="BC491" s="29"/>
    </row>
    <row r="492" spans="3:55" ht="15.75" customHeight="1" x14ac:dyDescent="0.25">
      <c r="C492" s="22"/>
      <c r="BA492" s="28"/>
      <c r="BC492" s="29"/>
    </row>
    <row r="493" spans="3:55" ht="15.75" customHeight="1" x14ac:dyDescent="0.25">
      <c r="C493" s="22"/>
      <c r="BA493" s="28"/>
      <c r="BC493" s="29"/>
    </row>
    <row r="494" spans="3:55" ht="15.75" customHeight="1" x14ac:dyDescent="0.25">
      <c r="C494" s="22"/>
      <c r="BA494" s="28"/>
      <c r="BC494" s="29"/>
    </row>
    <row r="495" spans="3:55" ht="15.75" customHeight="1" x14ac:dyDescent="0.25">
      <c r="C495" s="22"/>
      <c r="BA495" s="28"/>
      <c r="BC495" s="29"/>
    </row>
    <row r="496" spans="3:55" ht="15.75" customHeight="1" x14ac:dyDescent="0.25">
      <c r="C496" s="22"/>
      <c r="BA496" s="28"/>
      <c r="BC496" s="29"/>
    </row>
    <row r="497" spans="3:55" ht="15.75" customHeight="1" x14ac:dyDescent="0.25">
      <c r="C497" s="22"/>
      <c r="BA497" s="28"/>
      <c r="BC497" s="29"/>
    </row>
    <row r="498" spans="3:55" ht="15.75" customHeight="1" x14ac:dyDescent="0.25">
      <c r="C498" s="22"/>
      <c r="BA498" s="28"/>
      <c r="BC498" s="29"/>
    </row>
    <row r="499" spans="3:55" ht="15.75" customHeight="1" x14ac:dyDescent="0.25">
      <c r="C499" s="22"/>
      <c r="BA499" s="28"/>
      <c r="BC499" s="29"/>
    </row>
    <row r="500" spans="3:55" ht="15.75" customHeight="1" x14ac:dyDescent="0.25">
      <c r="C500" s="22"/>
      <c r="BA500" s="28"/>
      <c r="BC500" s="29"/>
    </row>
    <row r="501" spans="3:55" ht="15.75" customHeight="1" x14ac:dyDescent="0.25">
      <c r="C501" s="22"/>
      <c r="BA501" s="28"/>
      <c r="BC501" s="29"/>
    </row>
    <row r="502" spans="3:55" ht="15.75" customHeight="1" x14ac:dyDescent="0.25">
      <c r="C502" s="22"/>
      <c r="BA502" s="28"/>
      <c r="BC502" s="29"/>
    </row>
    <row r="503" spans="3:55" ht="15.75" customHeight="1" x14ac:dyDescent="0.25">
      <c r="C503" s="22"/>
      <c r="BA503" s="28"/>
      <c r="BC503" s="29"/>
    </row>
    <row r="504" spans="3:55" ht="15.75" customHeight="1" x14ac:dyDescent="0.25">
      <c r="C504" s="22"/>
      <c r="BA504" s="28"/>
      <c r="BC504" s="29"/>
    </row>
    <row r="505" spans="3:55" ht="15.75" customHeight="1" x14ac:dyDescent="0.25">
      <c r="C505" s="22"/>
      <c r="BA505" s="28"/>
      <c r="BC505" s="29"/>
    </row>
    <row r="506" spans="3:55" ht="15.75" customHeight="1" x14ac:dyDescent="0.25">
      <c r="C506" s="22"/>
      <c r="BA506" s="28"/>
      <c r="BC506" s="29"/>
    </row>
    <row r="507" spans="3:55" ht="15.75" customHeight="1" x14ac:dyDescent="0.25">
      <c r="C507" s="22"/>
      <c r="BA507" s="28"/>
      <c r="BC507" s="29"/>
    </row>
    <row r="508" spans="3:55" ht="15.75" customHeight="1" x14ac:dyDescent="0.25">
      <c r="C508" s="22"/>
      <c r="BA508" s="28"/>
      <c r="BC508" s="29"/>
    </row>
    <row r="509" spans="3:55" ht="15.75" customHeight="1" x14ac:dyDescent="0.25">
      <c r="C509" s="22"/>
      <c r="BA509" s="28"/>
      <c r="BC509" s="29"/>
    </row>
    <row r="510" spans="3:55" ht="15.75" customHeight="1" x14ac:dyDescent="0.25">
      <c r="C510" s="22"/>
      <c r="BA510" s="28"/>
      <c r="BC510" s="29"/>
    </row>
    <row r="511" spans="3:55" ht="15.75" customHeight="1" x14ac:dyDescent="0.25">
      <c r="C511" s="22"/>
      <c r="BA511" s="28"/>
      <c r="BC511" s="29"/>
    </row>
    <row r="512" spans="3:55" ht="15.75" customHeight="1" x14ac:dyDescent="0.25">
      <c r="C512" s="22"/>
      <c r="BA512" s="28"/>
      <c r="BC512" s="29"/>
    </row>
    <row r="513" spans="3:55" ht="15.75" customHeight="1" x14ac:dyDescent="0.25">
      <c r="C513" s="22"/>
      <c r="BA513" s="28"/>
      <c r="BC513" s="29"/>
    </row>
    <row r="514" spans="3:55" ht="15.75" customHeight="1" x14ac:dyDescent="0.25">
      <c r="C514" s="22"/>
      <c r="BA514" s="28"/>
      <c r="BC514" s="29"/>
    </row>
    <row r="515" spans="3:55" ht="15.75" customHeight="1" x14ac:dyDescent="0.25">
      <c r="C515" s="22"/>
      <c r="BA515" s="28"/>
      <c r="BC515" s="29"/>
    </row>
    <row r="516" spans="3:55" ht="15.75" customHeight="1" x14ac:dyDescent="0.25">
      <c r="C516" s="22"/>
      <c r="BA516" s="28"/>
      <c r="BC516" s="29"/>
    </row>
    <row r="517" spans="3:55" ht="15.75" customHeight="1" x14ac:dyDescent="0.25">
      <c r="C517" s="22"/>
      <c r="BA517" s="28"/>
      <c r="BC517" s="29"/>
    </row>
    <row r="518" spans="3:55" ht="15.75" customHeight="1" x14ac:dyDescent="0.25">
      <c r="C518" s="22"/>
      <c r="BA518" s="28"/>
      <c r="BC518" s="29"/>
    </row>
    <row r="519" spans="3:55" ht="15.75" customHeight="1" x14ac:dyDescent="0.25">
      <c r="C519" s="22"/>
      <c r="BA519" s="28"/>
      <c r="BC519" s="29"/>
    </row>
    <row r="520" spans="3:55" ht="15.75" customHeight="1" x14ac:dyDescent="0.25">
      <c r="C520" s="22"/>
      <c r="BA520" s="28"/>
      <c r="BC520" s="29"/>
    </row>
    <row r="521" spans="3:55" ht="15.75" customHeight="1" x14ac:dyDescent="0.25">
      <c r="C521" s="22"/>
      <c r="BA521" s="28"/>
      <c r="BC521" s="29"/>
    </row>
    <row r="522" spans="3:55" ht="15.75" customHeight="1" x14ac:dyDescent="0.25">
      <c r="C522" s="22"/>
      <c r="BA522" s="28"/>
      <c r="BC522" s="29"/>
    </row>
    <row r="523" spans="3:55" ht="15.75" customHeight="1" x14ac:dyDescent="0.25">
      <c r="C523" s="22"/>
      <c r="BA523" s="28"/>
      <c r="BC523" s="29"/>
    </row>
    <row r="524" spans="3:55" ht="15.75" customHeight="1" x14ac:dyDescent="0.25">
      <c r="C524" s="22"/>
      <c r="BA524" s="28"/>
      <c r="BC524" s="29"/>
    </row>
    <row r="525" spans="3:55" ht="15.75" customHeight="1" x14ac:dyDescent="0.25">
      <c r="C525" s="22"/>
      <c r="BA525" s="28"/>
      <c r="BC525" s="29"/>
    </row>
    <row r="526" spans="3:55" ht="15.75" customHeight="1" x14ac:dyDescent="0.25">
      <c r="C526" s="22"/>
      <c r="BA526" s="28"/>
      <c r="BC526" s="29"/>
    </row>
    <row r="527" spans="3:55" ht="15.75" customHeight="1" x14ac:dyDescent="0.25">
      <c r="C527" s="22"/>
      <c r="BA527" s="28"/>
      <c r="BC527" s="29"/>
    </row>
    <row r="528" spans="3:55" ht="15.75" customHeight="1" x14ac:dyDescent="0.25">
      <c r="C528" s="22"/>
      <c r="BA528" s="28"/>
      <c r="BC528" s="29"/>
    </row>
    <row r="529" spans="3:55" ht="15.75" customHeight="1" x14ac:dyDescent="0.25">
      <c r="C529" s="22"/>
      <c r="BA529" s="28"/>
      <c r="BC529" s="29"/>
    </row>
    <row r="530" spans="3:55" ht="15.75" customHeight="1" x14ac:dyDescent="0.25">
      <c r="C530" s="22"/>
      <c r="BA530" s="28"/>
      <c r="BC530" s="29"/>
    </row>
    <row r="531" spans="3:55" ht="15.75" customHeight="1" x14ac:dyDescent="0.25">
      <c r="C531" s="22"/>
      <c r="BA531" s="28"/>
      <c r="BC531" s="29"/>
    </row>
    <row r="532" spans="3:55" ht="15.75" customHeight="1" x14ac:dyDescent="0.25">
      <c r="C532" s="22"/>
      <c r="BA532" s="28"/>
      <c r="BC532" s="29"/>
    </row>
    <row r="533" spans="3:55" ht="15.75" customHeight="1" x14ac:dyDescent="0.25">
      <c r="C533" s="22"/>
      <c r="BA533" s="28"/>
      <c r="BC533" s="29"/>
    </row>
    <row r="534" spans="3:55" ht="15.75" customHeight="1" x14ac:dyDescent="0.25">
      <c r="C534" s="22"/>
      <c r="BA534" s="28"/>
      <c r="BC534" s="29"/>
    </row>
    <row r="535" spans="3:55" ht="15.75" customHeight="1" x14ac:dyDescent="0.25">
      <c r="C535" s="22"/>
      <c r="BA535" s="28"/>
      <c r="BC535" s="29"/>
    </row>
    <row r="536" spans="3:55" ht="15.75" customHeight="1" x14ac:dyDescent="0.25">
      <c r="C536" s="22"/>
      <c r="BA536" s="28"/>
      <c r="BC536" s="29"/>
    </row>
    <row r="537" spans="3:55" ht="15.75" customHeight="1" x14ac:dyDescent="0.25">
      <c r="C537" s="22"/>
      <c r="BA537" s="28"/>
      <c r="BC537" s="29"/>
    </row>
    <row r="538" spans="3:55" ht="15.75" customHeight="1" x14ac:dyDescent="0.25">
      <c r="C538" s="22"/>
      <c r="BA538" s="28"/>
      <c r="BC538" s="29"/>
    </row>
    <row r="539" spans="3:55" ht="15.75" customHeight="1" x14ac:dyDescent="0.25">
      <c r="C539" s="22"/>
      <c r="BA539" s="28"/>
      <c r="BC539" s="29"/>
    </row>
    <row r="540" spans="3:55" ht="15.75" customHeight="1" x14ac:dyDescent="0.25">
      <c r="C540" s="22"/>
      <c r="BA540" s="28"/>
      <c r="BC540" s="29"/>
    </row>
    <row r="541" spans="3:55" ht="15.75" customHeight="1" x14ac:dyDescent="0.25">
      <c r="C541" s="22"/>
      <c r="BA541" s="28"/>
      <c r="BC541" s="29"/>
    </row>
    <row r="542" spans="3:55" ht="15.75" customHeight="1" x14ac:dyDescent="0.25">
      <c r="C542" s="22"/>
      <c r="BA542" s="28"/>
      <c r="BC542" s="29"/>
    </row>
    <row r="543" spans="3:55" ht="15.75" customHeight="1" x14ac:dyDescent="0.25">
      <c r="C543" s="22"/>
      <c r="BA543" s="28"/>
      <c r="BC543" s="29"/>
    </row>
    <row r="544" spans="3:55" ht="15.75" customHeight="1" x14ac:dyDescent="0.25">
      <c r="C544" s="22"/>
      <c r="BA544" s="28"/>
      <c r="BC544" s="29"/>
    </row>
    <row r="545" spans="3:55" ht="15.75" customHeight="1" x14ac:dyDescent="0.25">
      <c r="C545" s="22"/>
      <c r="BA545" s="28"/>
      <c r="BC545" s="29"/>
    </row>
    <row r="546" spans="3:55" ht="15.75" customHeight="1" x14ac:dyDescent="0.25">
      <c r="C546" s="22"/>
      <c r="BA546" s="28"/>
      <c r="BC546" s="29"/>
    </row>
    <row r="547" spans="3:55" ht="15.75" customHeight="1" x14ac:dyDescent="0.25">
      <c r="C547" s="22"/>
      <c r="BA547" s="28"/>
      <c r="BC547" s="29"/>
    </row>
    <row r="548" spans="3:55" ht="15.75" customHeight="1" x14ac:dyDescent="0.25">
      <c r="C548" s="22"/>
      <c r="BA548" s="28"/>
      <c r="BC548" s="29"/>
    </row>
    <row r="549" spans="3:55" ht="15.75" customHeight="1" x14ac:dyDescent="0.25">
      <c r="C549" s="22"/>
      <c r="BA549" s="28"/>
      <c r="BC549" s="29"/>
    </row>
    <row r="550" spans="3:55" ht="15.75" customHeight="1" x14ac:dyDescent="0.25">
      <c r="C550" s="22"/>
      <c r="BA550" s="28"/>
      <c r="BC550" s="29"/>
    </row>
    <row r="551" spans="3:55" ht="15.75" customHeight="1" x14ac:dyDescent="0.25">
      <c r="C551" s="22"/>
      <c r="BA551" s="28"/>
      <c r="BC551" s="29"/>
    </row>
    <row r="552" spans="3:55" ht="15.75" customHeight="1" x14ac:dyDescent="0.25">
      <c r="C552" s="22"/>
      <c r="BA552" s="28"/>
      <c r="BC552" s="29"/>
    </row>
    <row r="553" spans="3:55" ht="15.75" customHeight="1" x14ac:dyDescent="0.25">
      <c r="C553" s="22"/>
      <c r="BA553" s="28"/>
      <c r="BC553" s="29"/>
    </row>
    <row r="554" spans="3:55" ht="15.75" customHeight="1" x14ac:dyDescent="0.25">
      <c r="C554" s="22"/>
      <c r="BA554" s="28"/>
      <c r="BC554" s="29"/>
    </row>
    <row r="555" spans="3:55" ht="15.75" customHeight="1" x14ac:dyDescent="0.25">
      <c r="C555" s="22"/>
      <c r="BA555" s="28"/>
      <c r="BC555" s="29"/>
    </row>
    <row r="556" spans="3:55" ht="15.75" customHeight="1" x14ac:dyDescent="0.25">
      <c r="C556" s="22"/>
      <c r="BA556" s="28"/>
      <c r="BC556" s="29"/>
    </row>
    <row r="557" spans="3:55" ht="15.75" customHeight="1" x14ac:dyDescent="0.25">
      <c r="C557" s="22"/>
      <c r="BA557" s="28"/>
      <c r="BC557" s="29"/>
    </row>
    <row r="558" spans="3:55" ht="15.75" customHeight="1" x14ac:dyDescent="0.25">
      <c r="C558" s="22"/>
      <c r="BA558" s="28"/>
      <c r="BC558" s="29"/>
    </row>
    <row r="559" spans="3:55" ht="15.75" customHeight="1" x14ac:dyDescent="0.25">
      <c r="C559" s="22"/>
      <c r="BA559" s="28"/>
      <c r="BC559" s="29"/>
    </row>
    <row r="560" spans="3:55" ht="15.75" customHeight="1" x14ac:dyDescent="0.25">
      <c r="C560" s="22"/>
      <c r="BA560" s="28"/>
      <c r="BC560" s="29"/>
    </row>
    <row r="561" spans="3:55" ht="15.75" customHeight="1" x14ac:dyDescent="0.25">
      <c r="C561" s="22"/>
      <c r="BA561" s="28"/>
      <c r="BC561" s="29"/>
    </row>
    <row r="562" spans="3:55" ht="15.75" customHeight="1" x14ac:dyDescent="0.25">
      <c r="C562" s="22"/>
      <c r="BA562" s="28"/>
      <c r="BC562" s="29"/>
    </row>
    <row r="563" spans="3:55" ht="15.75" customHeight="1" x14ac:dyDescent="0.25">
      <c r="C563" s="22"/>
      <c r="BA563" s="28"/>
      <c r="BC563" s="29"/>
    </row>
    <row r="564" spans="3:55" ht="15.75" customHeight="1" x14ac:dyDescent="0.25">
      <c r="C564" s="22"/>
      <c r="BA564" s="28"/>
      <c r="BC564" s="29"/>
    </row>
    <row r="565" spans="3:55" ht="15.75" customHeight="1" x14ac:dyDescent="0.25">
      <c r="C565" s="22"/>
      <c r="BA565" s="28"/>
      <c r="BC565" s="29"/>
    </row>
    <row r="566" spans="3:55" ht="15.75" customHeight="1" x14ac:dyDescent="0.25">
      <c r="C566" s="22"/>
      <c r="BA566" s="28"/>
      <c r="BC566" s="29"/>
    </row>
    <row r="567" spans="3:55" ht="15.75" customHeight="1" x14ac:dyDescent="0.25">
      <c r="C567" s="22"/>
      <c r="BA567" s="28"/>
      <c r="BC567" s="29"/>
    </row>
    <row r="568" spans="3:55" ht="15.75" customHeight="1" x14ac:dyDescent="0.25">
      <c r="C568" s="22"/>
      <c r="BA568" s="28"/>
      <c r="BC568" s="29"/>
    </row>
    <row r="569" spans="3:55" ht="15.75" customHeight="1" x14ac:dyDescent="0.25">
      <c r="C569" s="22"/>
      <c r="BA569" s="28"/>
      <c r="BC569" s="29"/>
    </row>
    <row r="570" spans="3:55" ht="15.75" customHeight="1" x14ac:dyDescent="0.25">
      <c r="C570" s="22"/>
      <c r="BA570" s="28"/>
      <c r="BC570" s="29"/>
    </row>
    <row r="571" spans="3:55" ht="15.75" customHeight="1" x14ac:dyDescent="0.25">
      <c r="C571" s="22"/>
      <c r="BA571" s="28"/>
      <c r="BC571" s="29"/>
    </row>
    <row r="572" spans="3:55" ht="15.75" customHeight="1" x14ac:dyDescent="0.25">
      <c r="C572" s="22"/>
      <c r="BA572" s="28"/>
      <c r="BC572" s="29"/>
    </row>
    <row r="573" spans="3:55" ht="15.75" customHeight="1" x14ac:dyDescent="0.25">
      <c r="C573" s="22"/>
      <c r="BA573" s="28"/>
      <c r="BC573" s="29"/>
    </row>
    <row r="574" spans="3:55" ht="15.75" customHeight="1" x14ac:dyDescent="0.25">
      <c r="C574" s="22"/>
      <c r="BA574" s="28"/>
      <c r="BC574" s="29"/>
    </row>
    <row r="575" spans="3:55" ht="15.75" customHeight="1" x14ac:dyDescent="0.25">
      <c r="C575" s="22"/>
      <c r="BA575" s="28"/>
      <c r="BC575" s="29"/>
    </row>
    <row r="576" spans="3:55" ht="15.75" customHeight="1" x14ac:dyDescent="0.25">
      <c r="C576" s="22"/>
      <c r="BA576" s="28"/>
      <c r="BC576" s="29"/>
    </row>
    <row r="577" spans="3:55" ht="15.75" customHeight="1" x14ac:dyDescent="0.25">
      <c r="C577" s="22"/>
      <c r="BA577" s="28"/>
      <c r="BC577" s="29"/>
    </row>
    <row r="578" spans="3:55" ht="15.75" customHeight="1" x14ac:dyDescent="0.25">
      <c r="C578" s="22"/>
      <c r="BA578" s="28"/>
      <c r="BC578" s="29"/>
    </row>
    <row r="579" spans="3:55" ht="15.75" customHeight="1" x14ac:dyDescent="0.25">
      <c r="C579" s="22"/>
      <c r="BA579" s="28"/>
      <c r="BC579" s="29"/>
    </row>
    <row r="580" spans="3:55" ht="15.75" customHeight="1" x14ac:dyDescent="0.25">
      <c r="C580" s="22"/>
      <c r="BA580" s="28"/>
      <c r="BC580" s="29"/>
    </row>
    <row r="581" spans="3:55" ht="15.75" customHeight="1" x14ac:dyDescent="0.25">
      <c r="C581" s="22"/>
      <c r="BA581" s="28"/>
      <c r="BC581" s="29"/>
    </row>
    <row r="582" spans="3:55" ht="15.75" customHeight="1" x14ac:dyDescent="0.25">
      <c r="C582" s="22"/>
      <c r="BA582" s="28"/>
      <c r="BC582" s="29"/>
    </row>
    <row r="583" spans="3:55" ht="15.75" customHeight="1" x14ac:dyDescent="0.25">
      <c r="C583" s="22"/>
      <c r="BA583" s="28"/>
      <c r="BC583" s="29"/>
    </row>
    <row r="584" spans="3:55" ht="15.75" customHeight="1" x14ac:dyDescent="0.25">
      <c r="C584" s="22"/>
      <c r="BA584" s="28"/>
      <c r="BC584" s="29"/>
    </row>
    <row r="585" spans="3:55" ht="15.75" customHeight="1" x14ac:dyDescent="0.25">
      <c r="C585" s="22"/>
      <c r="BA585" s="28"/>
      <c r="BC585" s="29"/>
    </row>
    <row r="586" spans="3:55" ht="15.75" customHeight="1" x14ac:dyDescent="0.25">
      <c r="C586" s="22"/>
      <c r="BA586" s="28"/>
      <c r="BC586" s="29"/>
    </row>
    <row r="587" spans="3:55" ht="15.75" customHeight="1" x14ac:dyDescent="0.25">
      <c r="C587" s="22"/>
      <c r="BA587" s="28"/>
      <c r="BC587" s="29"/>
    </row>
    <row r="588" spans="3:55" ht="15.75" customHeight="1" x14ac:dyDescent="0.25">
      <c r="C588" s="22"/>
      <c r="BA588" s="28"/>
      <c r="BC588" s="29"/>
    </row>
    <row r="589" spans="3:55" ht="15.75" customHeight="1" x14ac:dyDescent="0.25">
      <c r="C589" s="22"/>
      <c r="BA589" s="28"/>
      <c r="BC589" s="29"/>
    </row>
    <row r="590" spans="3:55" ht="15.75" customHeight="1" x14ac:dyDescent="0.25">
      <c r="C590" s="22"/>
      <c r="BA590" s="28"/>
      <c r="BC590" s="29"/>
    </row>
    <row r="591" spans="3:55" ht="15.75" customHeight="1" x14ac:dyDescent="0.25">
      <c r="C591" s="22"/>
      <c r="BA591" s="28"/>
      <c r="BC591" s="29"/>
    </row>
    <row r="592" spans="3:55" ht="15.75" customHeight="1" x14ac:dyDescent="0.25">
      <c r="C592" s="22"/>
      <c r="BA592" s="28"/>
      <c r="BC592" s="29"/>
    </row>
    <row r="593" spans="3:55" ht="15.75" customHeight="1" x14ac:dyDescent="0.25">
      <c r="C593" s="22"/>
      <c r="BA593" s="28"/>
      <c r="BC593" s="29"/>
    </row>
    <row r="594" spans="3:55" ht="15.75" customHeight="1" x14ac:dyDescent="0.25">
      <c r="C594" s="22"/>
      <c r="BA594" s="28"/>
      <c r="BC594" s="29"/>
    </row>
    <row r="595" spans="3:55" ht="15.75" customHeight="1" x14ac:dyDescent="0.25">
      <c r="C595" s="22"/>
      <c r="BA595" s="28"/>
      <c r="BC595" s="29"/>
    </row>
    <row r="596" spans="3:55" ht="15.75" customHeight="1" x14ac:dyDescent="0.25">
      <c r="C596" s="22"/>
      <c r="BA596" s="28"/>
      <c r="BC596" s="29"/>
    </row>
    <row r="597" spans="3:55" ht="15.75" customHeight="1" x14ac:dyDescent="0.25">
      <c r="C597" s="22"/>
      <c r="BA597" s="28"/>
      <c r="BC597" s="29"/>
    </row>
    <row r="598" spans="3:55" ht="15.75" customHeight="1" x14ac:dyDescent="0.25">
      <c r="C598" s="22"/>
      <c r="BA598" s="28"/>
      <c r="BC598" s="29"/>
    </row>
    <row r="599" spans="3:55" ht="15.75" customHeight="1" x14ac:dyDescent="0.25">
      <c r="C599" s="22"/>
      <c r="BA599" s="28"/>
      <c r="BC599" s="29"/>
    </row>
    <row r="600" spans="3:55" ht="15.75" customHeight="1" x14ac:dyDescent="0.25">
      <c r="C600" s="22"/>
      <c r="BA600" s="28"/>
      <c r="BC600" s="29"/>
    </row>
    <row r="601" spans="3:55" ht="15.75" customHeight="1" x14ac:dyDescent="0.25">
      <c r="C601" s="22"/>
      <c r="BA601" s="28"/>
      <c r="BC601" s="29"/>
    </row>
    <row r="602" spans="3:55" ht="15.75" customHeight="1" x14ac:dyDescent="0.25">
      <c r="C602" s="22"/>
      <c r="BA602" s="28"/>
      <c r="BC602" s="29"/>
    </row>
    <row r="603" spans="3:55" ht="15.75" customHeight="1" x14ac:dyDescent="0.25">
      <c r="C603" s="22"/>
      <c r="BA603" s="28"/>
      <c r="BC603" s="29"/>
    </row>
    <row r="604" spans="3:55" ht="15.75" customHeight="1" x14ac:dyDescent="0.25">
      <c r="C604" s="22"/>
      <c r="BA604" s="28"/>
      <c r="BC604" s="29"/>
    </row>
    <row r="605" spans="3:55" ht="15.75" customHeight="1" x14ac:dyDescent="0.25">
      <c r="C605" s="22"/>
      <c r="BA605" s="28"/>
      <c r="BC605" s="29"/>
    </row>
    <row r="606" spans="3:55" ht="15.75" customHeight="1" x14ac:dyDescent="0.25">
      <c r="C606" s="22"/>
      <c r="BA606" s="28"/>
      <c r="BC606" s="29"/>
    </row>
    <row r="607" spans="3:55" ht="15.75" customHeight="1" x14ac:dyDescent="0.25">
      <c r="C607" s="22"/>
      <c r="BA607" s="28"/>
      <c r="BC607" s="29"/>
    </row>
    <row r="608" spans="3:55" ht="15.75" customHeight="1" x14ac:dyDescent="0.25">
      <c r="C608" s="22"/>
      <c r="BA608" s="28"/>
      <c r="BC608" s="29"/>
    </row>
    <row r="609" spans="3:55" ht="15.75" customHeight="1" x14ac:dyDescent="0.25">
      <c r="C609" s="22"/>
      <c r="BA609" s="28"/>
      <c r="BC609" s="29"/>
    </row>
    <row r="610" spans="3:55" ht="15.75" customHeight="1" x14ac:dyDescent="0.25">
      <c r="C610" s="22"/>
      <c r="BA610" s="28"/>
      <c r="BC610" s="29"/>
    </row>
    <row r="611" spans="3:55" ht="15.75" customHeight="1" x14ac:dyDescent="0.25">
      <c r="C611" s="22"/>
      <c r="BA611" s="28"/>
      <c r="BC611" s="29"/>
    </row>
    <row r="612" spans="3:55" ht="15.75" customHeight="1" x14ac:dyDescent="0.25">
      <c r="C612" s="22"/>
      <c r="BA612" s="28"/>
      <c r="BC612" s="29"/>
    </row>
    <row r="613" spans="3:55" ht="15.75" customHeight="1" x14ac:dyDescent="0.25">
      <c r="C613" s="22"/>
      <c r="BA613" s="28"/>
      <c r="BC613" s="29"/>
    </row>
    <row r="614" spans="3:55" ht="15.75" customHeight="1" x14ac:dyDescent="0.25">
      <c r="C614" s="22"/>
      <c r="BA614" s="28"/>
      <c r="BC614" s="29"/>
    </row>
    <row r="615" spans="3:55" ht="15.75" customHeight="1" x14ac:dyDescent="0.25">
      <c r="C615" s="22"/>
      <c r="BA615" s="28"/>
      <c r="BC615" s="29"/>
    </row>
    <row r="616" spans="3:55" ht="15.75" customHeight="1" x14ac:dyDescent="0.25">
      <c r="C616" s="22"/>
      <c r="BA616" s="28"/>
      <c r="BC616" s="29"/>
    </row>
    <row r="617" spans="3:55" ht="15.75" customHeight="1" x14ac:dyDescent="0.25">
      <c r="C617" s="22"/>
      <c r="BA617" s="28"/>
      <c r="BC617" s="29"/>
    </row>
    <row r="618" spans="3:55" ht="15.75" customHeight="1" x14ac:dyDescent="0.25">
      <c r="C618" s="22"/>
      <c r="BA618" s="28"/>
      <c r="BC618" s="29"/>
    </row>
    <row r="619" spans="3:55" ht="15.75" customHeight="1" x14ac:dyDescent="0.25">
      <c r="C619" s="22"/>
      <c r="BA619" s="28"/>
      <c r="BC619" s="29"/>
    </row>
    <row r="620" spans="3:55" ht="15.75" customHeight="1" x14ac:dyDescent="0.25">
      <c r="C620" s="22"/>
      <c r="BA620" s="28"/>
      <c r="BC620" s="29"/>
    </row>
    <row r="621" spans="3:55" ht="15.75" customHeight="1" x14ac:dyDescent="0.25">
      <c r="C621" s="22"/>
      <c r="BA621" s="28"/>
      <c r="BC621" s="29"/>
    </row>
    <row r="622" spans="3:55" ht="15.75" customHeight="1" x14ac:dyDescent="0.25">
      <c r="C622" s="22"/>
      <c r="BA622" s="28"/>
      <c r="BC622" s="29"/>
    </row>
    <row r="623" spans="3:55" ht="15.75" customHeight="1" x14ac:dyDescent="0.25">
      <c r="C623" s="22"/>
      <c r="BA623" s="28"/>
      <c r="BC623" s="29"/>
    </row>
    <row r="624" spans="3:55" ht="15.75" customHeight="1" x14ac:dyDescent="0.25">
      <c r="C624" s="22"/>
      <c r="BA624" s="28"/>
      <c r="BC624" s="29"/>
    </row>
    <row r="625" spans="3:55" ht="15.75" customHeight="1" x14ac:dyDescent="0.25">
      <c r="C625" s="22"/>
      <c r="BA625" s="28"/>
      <c r="BC625" s="29"/>
    </row>
    <row r="626" spans="3:55" ht="15.75" customHeight="1" x14ac:dyDescent="0.25">
      <c r="C626" s="22"/>
      <c r="BA626" s="28"/>
      <c r="BC626" s="29"/>
    </row>
    <row r="627" spans="3:55" ht="15.75" customHeight="1" x14ac:dyDescent="0.25">
      <c r="C627" s="22"/>
      <c r="BA627" s="28"/>
      <c r="BC627" s="29"/>
    </row>
    <row r="628" spans="3:55" ht="15.75" customHeight="1" x14ac:dyDescent="0.25">
      <c r="C628" s="22"/>
      <c r="BA628" s="28"/>
      <c r="BC628" s="29"/>
    </row>
    <row r="629" spans="3:55" ht="15.75" customHeight="1" x14ac:dyDescent="0.25">
      <c r="C629" s="22"/>
      <c r="BA629" s="28"/>
      <c r="BC629" s="29"/>
    </row>
    <row r="630" spans="3:55" ht="15.75" customHeight="1" x14ac:dyDescent="0.25">
      <c r="C630" s="22"/>
      <c r="BA630" s="28"/>
      <c r="BC630" s="29"/>
    </row>
    <row r="631" spans="3:55" ht="15.75" customHeight="1" x14ac:dyDescent="0.25">
      <c r="C631" s="22"/>
      <c r="BA631" s="28"/>
      <c r="BC631" s="29"/>
    </row>
    <row r="632" spans="3:55" ht="15.75" customHeight="1" x14ac:dyDescent="0.25">
      <c r="C632" s="22"/>
      <c r="BA632" s="28"/>
      <c r="BC632" s="29"/>
    </row>
    <row r="633" spans="3:55" ht="15.75" customHeight="1" x14ac:dyDescent="0.25">
      <c r="C633" s="22"/>
      <c r="BA633" s="28"/>
      <c r="BC633" s="29"/>
    </row>
    <row r="634" spans="3:55" ht="15.75" customHeight="1" x14ac:dyDescent="0.25">
      <c r="C634" s="22"/>
      <c r="BA634" s="28"/>
      <c r="BC634" s="29"/>
    </row>
    <row r="635" spans="3:55" ht="15.75" customHeight="1" x14ac:dyDescent="0.25">
      <c r="C635" s="22"/>
      <c r="BA635" s="28"/>
      <c r="BC635" s="29"/>
    </row>
    <row r="636" spans="3:55" ht="15.75" customHeight="1" x14ac:dyDescent="0.25">
      <c r="C636" s="22"/>
      <c r="BA636" s="28"/>
      <c r="BC636" s="29"/>
    </row>
    <row r="637" spans="3:55" ht="15.75" customHeight="1" x14ac:dyDescent="0.25">
      <c r="C637" s="22"/>
      <c r="BA637" s="28"/>
      <c r="BC637" s="29"/>
    </row>
    <row r="638" spans="3:55" ht="15.75" customHeight="1" x14ac:dyDescent="0.25">
      <c r="C638" s="22"/>
      <c r="BA638" s="28"/>
      <c r="BC638" s="29"/>
    </row>
    <row r="639" spans="3:55" ht="15.75" customHeight="1" x14ac:dyDescent="0.25">
      <c r="C639" s="22"/>
      <c r="BA639" s="28"/>
      <c r="BC639" s="29"/>
    </row>
    <row r="640" spans="3:55" ht="15.75" customHeight="1" x14ac:dyDescent="0.25">
      <c r="C640" s="22"/>
      <c r="BA640" s="28"/>
      <c r="BC640" s="29"/>
    </row>
    <row r="641" spans="3:55" ht="15.75" customHeight="1" x14ac:dyDescent="0.25">
      <c r="C641" s="22"/>
      <c r="BA641" s="28"/>
      <c r="BC641" s="29"/>
    </row>
    <row r="642" spans="3:55" ht="15.75" customHeight="1" x14ac:dyDescent="0.25">
      <c r="C642" s="22"/>
      <c r="BA642" s="28"/>
      <c r="BC642" s="29"/>
    </row>
    <row r="643" spans="3:55" ht="15.75" customHeight="1" x14ac:dyDescent="0.25">
      <c r="C643" s="22"/>
      <c r="BA643" s="28"/>
      <c r="BC643" s="29"/>
    </row>
    <row r="644" spans="3:55" ht="15.75" customHeight="1" x14ac:dyDescent="0.25">
      <c r="C644" s="22"/>
      <c r="BA644" s="28"/>
      <c r="BC644" s="29"/>
    </row>
    <row r="645" spans="3:55" ht="15.75" customHeight="1" x14ac:dyDescent="0.25">
      <c r="C645" s="22"/>
      <c r="BA645" s="28"/>
      <c r="BC645" s="29"/>
    </row>
    <row r="646" spans="3:55" ht="15.75" customHeight="1" x14ac:dyDescent="0.25">
      <c r="C646" s="22"/>
      <c r="BA646" s="28"/>
      <c r="BC646" s="29"/>
    </row>
    <row r="647" spans="3:55" ht="15.75" customHeight="1" x14ac:dyDescent="0.25">
      <c r="C647" s="22"/>
      <c r="BA647" s="28"/>
      <c r="BC647" s="29"/>
    </row>
    <row r="648" spans="3:55" ht="15.75" customHeight="1" x14ac:dyDescent="0.25">
      <c r="C648" s="22"/>
      <c r="BA648" s="28"/>
      <c r="BC648" s="29"/>
    </row>
    <row r="649" spans="3:55" ht="15.75" customHeight="1" x14ac:dyDescent="0.25">
      <c r="C649" s="22"/>
      <c r="BA649" s="28"/>
      <c r="BC649" s="29"/>
    </row>
    <row r="650" spans="3:55" ht="15.75" customHeight="1" x14ac:dyDescent="0.25">
      <c r="C650" s="22"/>
      <c r="BA650" s="28"/>
      <c r="BC650" s="29"/>
    </row>
    <row r="651" spans="3:55" ht="15.75" customHeight="1" x14ac:dyDescent="0.25">
      <c r="C651" s="22"/>
      <c r="BA651" s="28"/>
      <c r="BC651" s="29"/>
    </row>
    <row r="652" spans="3:55" ht="15.75" customHeight="1" x14ac:dyDescent="0.25">
      <c r="C652" s="22"/>
      <c r="BA652" s="28"/>
      <c r="BC652" s="29"/>
    </row>
    <row r="653" spans="3:55" ht="15.75" customHeight="1" x14ac:dyDescent="0.25">
      <c r="C653" s="22"/>
      <c r="BA653" s="28"/>
      <c r="BC653" s="29"/>
    </row>
    <row r="654" spans="3:55" ht="15.75" customHeight="1" x14ac:dyDescent="0.25">
      <c r="C654" s="22"/>
      <c r="BA654" s="28"/>
      <c r="BC654" s="29"/>
    </row>
    <row r="655" spans="3:55" ht="15.75" customHeight="1" x14ac:dyDescent="0.25">
      <c r="C655" s="22"/>
      <c r="BA655" s="28"/>
      <c r="BC655" s="29"/>
    </row>
    <row r="656" spans="3:55" ht="15.75" customHeight="1" x14ac:dyDescent="0.25">
      <c r="C656" s="22"/>
      <c r="BA656" s="28"/>
      <c r="BC656" s="29"/>
    </row>
    <row r="657" spans="3:55" ht="15.75" customHeight="1" x14ac:dyDescent="0.25">
      <c r="C657" s="22"/>
      <c r="BA657" s="28"/>
      <c r="BC657" s="29"/>
    </row>
    <row r="658" spans="3:55" ht="15.75" customHeight="1" x14ac:dyDescent="0.25">
      <c r="C658" s="22"/>
      <c r="BA658" s="28"/>
      <c r="BC658" s="29"/>
    </row>
    <row r="659" spans="3:55" ht="15.75" customHeight="1" x14ac:dyDescent="0.25">
      <c r="C659" s="22"/>
      <c r="BA659" s="28"/>
      <c r="BC659" s="29"/>
    </row>
    <row r="660" spans="3:55" ht="15.75" customHeight="1" x14ac:dyDescent="0.25">
      <c r="C660" s="22"/>
      <c r="BA660" s="28"/>
      <c r="BC660" s="29"/>
    </row>
    <row r="661" spans="3:55" ht="15.75" customHeight="1" x14ac:dyDescent="0.25">
      <c r="C661" s="22"/>
      <c r="BA661" s="28"/>
      <c r="BC661" s="29"/>
    </row>
    <row r="662" spans="3:55" ht="15.75" customHeight="1" x14ac:dyDescent="0.25">
      <c r="C662" s="22"/>
      <c r="BA662" s="28"/>
      <c r="BC662" s="29"/>
    </row>
    <row r="663" spans="3:55" ht="15.75" customHeight="1" x14ac:dyDescent="0.25">
      <c r="C663" s="22"/>
      <c r="BA663" s="28"/>
      <c r="BC663" s="29"/>
    </row>
    <row r="664" spans="3:55" ht="15.75" customHeight="1" x14ac:dyDescent="0.25">
      <c r="C664" s="22"/>
      <c r="BA664" s="28"/>
      <c r="BC664" s="29"/>
    </row>
    <row r="665" spans="3:55" ht="15.75" customHeight="1" x14ac:dyDescent="0.25">
      <c r="C665" s="22"/>
      <c r="BA665" s="28"/>
      <c r="BC665" s="29"/>
    </row>
    <row r="666" spans="3:55" ht="15.75" customHeight="1" x14ac:dyDescent="0.25">
      <c r="C666" s="22"/>
      <c r="BA666" s="28"/>
      <c r="BC666" s="29"/>
    </row>
    <row r="667" spans="3:55" ht="15.75" customHeight="1" x14ac:dyDescent="0.25">
      <c r="C667" s="22"/>
      <c r="BA667" s="28"/>
      <c r="BC667" s="29"/>
    </row>
    <row r="668" spans="3:55" ht="15.75" customHeight="1" x14ac:dyDescent="0.25">
      <c r="C668" s="22"/>
      <c r="BA668" s="28"/>
      <c r="BC668" s="29"/>
    </row>
    <row r="669" spans="3:55" ht="15.75" customHeight="1" x14ac:dyDescent="0.25">
      <c r="C669" s="22"/>
      <c r="BA669" s="28"/>
      <c r="BC669" s="29"/>
    </row>
    <row r="670" spans="3:55" ht="15.75" customHeight="1" x14ac:dyDescent="0.25">
      <c r="C670" s="22"/>
      <c r="BA670" s="28"/>
      <c r="BC670" s="29"/>
    </row>
    <row r="671" spans="3:55" ht="15.75" customHeight="1" x14ac:dyDescent="0.25">
      <c r="C671" s="22"/>
      <c r="BA671" s="28"/>
      <c r="BC671" s="29"/>
    </row>
    <row r="672" spans="3:55" ht="15.75" customHeight="1" x14ac:dyDescent="0.25">
      <c r="C672" s="22"/>
      <c r="BA672" s="28"/>
      <c r="BC672" s="29"/>
    </row>
    <row r="673" spans="3:55" ht="15.75" customHeight="1" x14ac:dyDescent="0.25">
      <c r="C673" s="22"/>
      <c r="BA673" s="28"/>
      <c r="BC673" s="29"/>
    </row>
    <row r="674" spans="3:55" ht="15.75" customHeight="1" x14ac:dyDescent="0.25">
      <c r="C674" s="22"/>
      <c r="BA674" s="28"/>
      <c r="BC674" s="29"/>
    </row>
    <row r="675" spans="3:55" ht="15.75" customHeight="1" x14ac:dyDescent="0.25">
      <c r="C675" s="22"/>
      <c r="BA675" s="28"/>
      <c r="BC675" s="29"/>
    </row>
    <row r="676" spans="3:55" ht="15.75" customHeight="1" x14ac:dyDescent="0.25">
      <c r="C676" s="22"/>
      <c r="BA676" s="28"/>
      <c r="BC676" s="29"/>
    </row>
    <row r="677" spans="3:55" ht="15.75" customHeight="1" x14ac:dyDescent="0.25">
      <c r="C677" s="22"/>
      <c r="BA677" s="28"/>
      <c r="BC677" s="29"/>
    </row>
    <row r="678" spans="3:55" ht="15.75" customHeight="1" x14ac:dyDescent="0.25">
      <c r="C678" s="22"/>
      <c r="BA678" s="28"/>
      <c r="BC678" s="29"/>
    </row>
    <row r="679" spans="3:55" ht="15.75" customHeight="1" x14ac:dyDescent="0.25">
      <c r="C679" s="22"/>
      <c r="BA679" s="28"/>
      <c r="BC679" s="29"/>
    </row>
    <row r="680" spans="3:55" ht="15.75" customHeight="1" x14ac:dyDescent="0.25">
      <c r="C680" s="22"/>
      <c r="BA680" s="28"/>
      <c r="BC680" s="29"/>
    </row>
    <row r="681" spans="3:55" ht="15.75" customHeight="1" x14ac:dyDescent="0.25">
      <c r="C681" s="22"/>
      <c r="BA681" s="28"/>
      <c r="BC681" s="29"/>
    </row>
    <row r="682" spans="3:55" ht="15.75" customHeight="1" x14ac:dyDescent="0.25">
      <c r="C682" s="22"/>
      <c r="BA682" s="28"/>
      <c r="BC682" s="29"/>
    </row>
    <row r="683" spans="3:55" ht="15.75" customHeight="1" x14ac:dyDescent="0.25">
      <c r="C683" s="22"/>
      <c r="BA683" s="28"/>
      <c r="BC683" s="29"/>
    </row>
    <row r="684" spans="3:55" ht="15.75" customHeight="1" x14ac:dyDescent="0.25">
      <c r="C684" s="22"/>
      <c r="BA684" s="28"/>
      <c r="BC684" s="29"/>
    </row>
    <row r="685" spans="3:55" ht="15.75" customHeight="1" x14ac:dyDescent="0.25">
      <c r="C685" s="22"/>
      <c r="BA685" s="28"/>
      <c r="BC685" s="29"/>
    </row>
    <row r="686" spans="3:55" ht="15.75" customHeight="1" x14ac:dyDescent="0.25">
      <c r="C686" s="22"/>
      <c r="BA686" s="28"/>
      <c r="BC686" s="29"/>
    </row>
    <row r="687" spans="3:55" ht="15.75" customHeight="1" x14ac:dyDescent="0.25">
      <c r="C687" s="22"/>
      <c r="BA687" s="28"/>
      <c r="BC687" s="29"/>
    </row>
    <row r="688" spans="3:55" ht="15.75" customHeight="1" x14ac:dyDescent="0.25">
      <c r="C688" s="22"/>
      <c r="BA688" s="28"/>
      <c r="BC688" s="29"/>
    </row>
    <row r="689" spans="3:55" ht="15.75" customHeight="1" x14ac:dyDescent="0.25">
      <c r="C689" s="22"/>
      <c r="BA689" s="28"/>
      <c r="BC689" s="29"/>
    </row>
    <row r="690" spans="3:55" ht="15.75" customHeight="1" x14ac:dyDescent="0.25">
      <c r="C690" s="22"/>
      <c r="BA690" s="28"/>
      <c r="BC690" s="29"/>
    </row>
    <row r="691" spans="3:55" ht="15.75" customHeight="1" x14ac:dyDescent="0.25">
      <c r="C691" s="22"/>
      <c r="BA691" s="28"/>
      <c r="BC691" s="29"/>
    </row>
    <row r="692" spans="3:55" ht="15.75" customHeight="1" x14ac:dyDescent="0.25">
      <c r="C692" s="22"/>
      <c r="BA692" s="28"/>
      <c r="BC692" s="29"/>
    </row>
    <row r="693" spans="3:55" ht="15.75" customHeight="1" x14ac:dyDescent="0.25">
      <c r="C693" s="22"/>
      <c r="BA693" s="28"/>
      <c r="BC693" s="29"/>
    </row>
    <row r="694" spans="3:55" ht="15.75" customHeight="1" x14ac:dyDescent="0.25">
      <c r="C694" s="22"/>
      <c r="BA694" s="28"/>
      <c r="BC694" s="29"/>
    </row>
    <row r="695" spans="3:55" ht="15.75" customHeight="1" x14ac:dyDescent="0.25">
      <c r="C695" s="22"/>
      <c r="BA695" s="28"/>
      <c r="BC695" s="29"/>
    </row>
    <row r="696" spans="3:55" ht="15.75" customHeight="1" x14ac:dyDescent="0.25">
      <c r="C696" s="22"/>
      <c r="BA696" s="28"/>
      <c r="BC696" s="29"/>
    </row>
    <row r="697" spans="3:55" ht="15.75" customHeight="1" x14ac:dyDescent="0.25">
      <c r="C697" s="22"/>
      <c r="BA697" s="28"/>
      <c r="BC697" s="29"/>
    </row>
    <row r="698" spans="3:55" ht="15.75" customHeight="1" x14ac:dyDescent="0.25">
      <c r="C698" s="22"/>
      <c r="BA698" s="28"/>
      <c r="BC698" s="29"/>
    </row>
    <row r="699" spans="3:55" ht="15.75" customHeight="1" x14ac:dyDescent="0.25">
      <c r="C699" s="22"/>
      <c r="BA699" s="28"/>
      <c r="BC699" s="29"/>
    </row>
    <row r="700" spans="3:55" ht="15.75" customHeight="1" x14ac:dyDescent="0.25">
      <c r="C700" s="22"/>
      <c r="BA700" s="28"/>
      <c r="BC700" s="29"/>
    </row>
    <row r="701" spans="3:55" ht="15.75" customHeight="1" x14ac:dyDescent="0.25">
      <c r="C701" s="22"/>
      <c r="BA701" s="28"/>
      <c r="BC701" s="29"/>
    </row>
    <row r="702" spans="3:55" ht="15.75" customHeight="1" x14ac:dyDescent="0.25">
      <c r="C702" s="22"/>
      <c r="BA702" s="28"/>
      <c r="BC702" s="29"/>
    </row>
    <row r="703" spans="3:55" ht="15.75" customHeight="1" x14ac:dyDescent="0.25">
      <c r="C703" s="22"/>
      <c r="BA703" s="28"/>
      <c r="BC703" s="29"/>
    </row>
    <row r="704" spans="3:55" ht="15.75" customHeight="1" x14ac:dyDescent="0.25">
      <c r="C704" s="22"/>
      <c r="BA704" s="28"/>
      <c r="BC704" s="29"/>
    </row>
    <row r="705" spans="3:55" ht="15.75" customHeight="1" x14ac:dyDescent="0.25">
      <c r="C705" s="22"/>
      <c r="BA705" s="28"/>
      <c r="BC705" s="29"/>
    </row>
    <row r="706" spans="3:55" ht="15.75" customHeight="1" x14ac:dyDescent="0.25">
      <c r="C706" s="22"/>
      <c r="BA706" s="28"/>
      <c r="BC706" s="29"/>
    </row>
    <row r="707" spans="3:55" ht="15.75" customHeight="1" x14ac:dyDescent="0.25">
      <c r="C707" s="22"/>
      <c r="BA707" s="28"/>
      <c r="BC707" s="29"/>
    </row>
    <row r="708" spans="3:55" ht="15.75" customHeight="1" x14ac:dyDescent="0.25">
      <c r="C708" s="22"/>
      <c r="BA708" s="28"/>
      <c r="BC708" s="29"/>
    </row>
    <row r="709" spans="3:55" ht="15.75" customHeight="1" x14ac:dyDescent="0.25">
      <c r="C709" s="22"/>
      <c r="BA709" s="28"/>
      <c r="BC709" s="29"/>
    </row>
    <row r="710" spans="3:55" ht="15.75" customHeight="1" x14ac:dyDescent="0.25">
      <c r="C710" s="22"/>
      <c r="BA710" s="28"/>
      <c r="BC710" s="29"/>
    </row>
    <row r="711" spans="3:55" ht="15.75" customHeight="1" x14ac:dyDescent="0.25">
      <c r="C711" s="22"/>
      <c r="BA711" s="28"/>
      <c r="BC711" s="29"/>
    </row>
    <row r="712" spans="3:55" ht="15.75" customHeight="1" x14ac:dyDescent="0.25">
      <c r="C712" s="22"/>
      <c r="BA712" s="28"/>
      <c r="BC712" s="29"/>
    </row>
    <row r="713" spans="3:55" ht="15.75" customHeight="1" x14ac:dyDescent="0.25">
      <c r="C713" s="22"/>
      <c r="BA713" s="28"/>
      <c r="BC713" s="29"/>
    </row>
    <row r="714" spans="3:55" ht="15.75" customHeight="1" x14ac:dyDescent="0.25">
      <c r="C714" s="22"/>
      <c r="BA714" s="28"/>
      <c r="BC714" s="29"/>
    </row>
    <row r="715" spans="3:55" ht="15.75" customHeight="1" x14ac:dyDescent="0.25">
      <c r="C715" s="22"/>
      <c r="BA715" s="28"/>
      <c r="BC715" s="29"/>
    </row>
    <row r="716" spans="3:55" ht="15.75" customHeight="1" x14ac:dyDescent="0.25">
      <c r="C716" s="22"/>
      <c r="BA716" s="28"/>
      <c r="BC716" s="29"/>
    </row>
    <row r="717" spans="3:55" ht="15.75" customHeight="1" x14ac:dyDescent="0.25">
      <c r="C717" s="22"/>
      <c r="BA717" s="28"/>
      <c r="BC717" s="29"/>
    </row>
    <row r="718" spans="3:55" ht="15.75" customHeight="1" x14ac:dyDescent="0.25">
      <c r="C718" s="22"/>
      <c r="BA718" s="28"/>
      <c r="BC718" s="29"/>
    </row>
    <row r="719" spans="3:55" ht="15.75" customHeight="1" x14ac:dyDescent="0.25">
      <c r="C719" s="22"/>
      <c r="BA719" s="28"/>
      <c r="BC719" s="29"/>
    </row>
    <row r="720" spans="3:55" ht="15.75" customHeight="1" x14ac:dyDescent="0.25">
      <c r="C720" s="22"/>
      <c r="BA720" s="28"/>
      <c r="BC720" s="29"/>
    </row>
    <row r="721" spans="3:55" ht="15.75" customHeight="1" x14ac:dyDescent="0.25">
      <c r="C721" s="22"/>
      <c r="BA721" s="28"/>
      <c r="BC721" s="29"/>
    </row>
    <row r="722" spans="3:55" ht="15.75" customHeight="1" x14ac:dyDescent="0.25">
      <c r="C722" s="22"/>
      <c r="BA722" s="28"/>
      <c r="BC722" s="29"/>
    </row>
    <row r="723" spans="3:55" ht="15.75" customHeight="1" x14ac:dyDescent="0.25">
      <c r="C723" s="22"/>
      <c r="BA723" s="28"/>
      <c r="BC723" s="29"/>
    </row>
    <row r="724" spans="3:55" ht="15.75" customHeight="1" x14ac:dyDescent="0.25">
      <c r="C724" s="22"/>
      <c r="BA724" s="28"/>
      <c r="BC724" s="29"/>
    </row>
    <row r="725" spans="3:55" ht="15.75" customHeight="1" x14ac:dyDescent="0.25">
      <c r="C725" s="22"/>
      <c r="BA725" s="28"/>
      <c r="BC725" s="29"/>
    </row>
    <row r="726" spans="3:55" ht="15.75" customHeight="1" x14ac:dyDescent="0.25">
      <c r="C726" s="22"/>
      <c r="BA726" s="28"/>
      <c r="BC726" s="29"/>
    </row>
    <row r="727" spans="3:55" ht="15.75" customHeight="1" x14ac:dyDescent="0.25">
      <c r="C727" s="22"/>
      <c r="BA727" s="28"/>
      <c r="BC727" s="29"/>
    </row>
    <row r="728" spans="3:55" ht="15.75" customHeight="1" x14ac:dyDescent="0.25">
      <c r="C728" s="22"/>
      <c r="BA728" s="28"/>
      <c r="BC728" s="29"/>
    </row>
    <row r="729" spans="3:55" ht="15.75" customHeight="1" x14ac:dyDescent="0.25">
      <c r="C729" s="22"/>
      <c r="BA729" s="28"/>
      <c r="BC729" s="29"/>
    </row>
    <row r="730" spans="3:55" ht="15.75" customHeight="1" x14ac:dyDescent="0.25">
      <c r="C730" s="22"/>
      <c r="BA730" s="28"/>
      <c r="BC730" s="29"/>
    </row>
    <row r="731" spans="3:55" ht="15.75" customHeight="1" x14ac:dyDescent="0.25">
      <c r="C731" s="22"/>
      <c r="BA731" s="28"/>
      <c r="BC731" s="29"/>
    </row>
    <row r="732" spans="3:55" ht="15.75" customHeight="1" x14ac:dyDescent="0.25">
      <c r="C732" s="22"/>
      <c r="BA732" s="28"/>
      <c r="BC732" s="29"/>
    </row>
    <row r="733" spans="3:55" ht="15.75" customHeight="1" x14ac:dyDescent="0.25">
      <c r="C733" s="22"/>
      <c r="BA733" s="28"/>
      <c r="BC733" s="29"/>
    </row>
    <row r="734" spans="3:55" ht="15.75" customHeight="1" x14ac:dyDescent="0.25">
      <c r="C734" s="22"/>
      <c r="BA734" s="28"/>
      <c r="BC734" s="29"/>
    </row>
    <row r="735" spans="3:55" ht="15.75" customHeight="1" x14ac:dyDescent="0.25">
      <c r="C735" s="22"/>
      <c r="BA735" s="28"/>
      <c r="BC735" s="29"/>
    </row>
    <row r="736" spans="3:55" ht="15.75" customHeight="1" x14ac:dyDescent="0.25">
      <c r="C736" s="22"/>
      <c r="BA736" s="28"/>
      <c r="BC736" s="29"/>
    </row>
    <row r="737" spans="3:55" ht="15.75" customHeight="1" x14ac:dyDescent="0.25">
      <c r="C737" s="22"/>
      <c r="BA737" s="28"/>
      <c r="BC737" s="29"/>
    </row>
    <row r="738" spans="3:55" ht="15.75" customHeight="1" x14ac:dyDescent="0.25">
      <c r="C738" s="22"/>
      <c r="BA738" s="28"/>
      <c r="BC738" s="29"/>
    </row>
    <row r="739" spans="3:55" ht="15.75" customHeight="1" x14ac:dyDescent="0.25">
      <c r="C739" s="22"/>
      <c r="BA739" s="28"/>
      <c r="BC739" s="29"/>
    </row>
    <row r="740" spans="3:55" ht="15.75" customHeight="1" x14ac:dyDescent="0.25">
      <c r="C740" s="22"/>
      <c r="BA740" s="28"/>
      <c r="BC740" s="29"/>
    </row>
    <row r="741" spans="3:55" ht="15.75" customHeight="1" x14ac:dyDescent="0.25">
      <c r="C741" s="22"/>
      <c r="BA741" s="28"/>
      <c r="BC741" s="29"/>
    </row>
    <row r="742" spans="3:55" ht="15.75" customHeight="1" x14ac:dyDescent="0.25">
      <c r="C742" s="22"/>
      <c r="BA742" s="28"/>
      <c r="BC742" s="29"/>
    </row>
    <row r="743" spans="3:55" ht="15.75" customHeight="1" x14ac:dyDescent="0.25">
      <c r="C743" s="22"/>
      <c r="BA743" s="28"/>
      <c r="BC743" s="29"/>
    </row>
    <row r="744" spans="3:55" ht="15.75" customHeight="1" x14ac:dyDescent="0.25">
      <c r="C744" s="22"/>
      <c r="BA744" s="28"/>
      <c r="BC744" s="29"/>
    </row>
    <row r="745" spans="3:55" ht="15.75" customHeight="1" x14ac:dyDescent="0.25">
      <c r="C745" s="22"/>
      <c r="BA745" s="28"/>
      <c r="BC745" s="29"/>
    </row>
    <row r="746" spans="3:55" ht="15.75" customHeight="1" x14ac:dyDescent="0.25">
      <c r="C746" s="22"/>
      <c r="BA746" s="28"/>
      <c r="BC746" s="29"/>
    </row>
    <row r="747" spans="3:55" ht="15.75" customHeight="1" x14ac:dyDescent="0.25">
      <c r="C747" s="22"/>
      <c r="BA747" s="28"/>
      <c r="BC747" s="29"/>
    </row>
    <row r="748" spans="3:55" ht="15.75" customHeight="1" x14ac:dyDescent="0.25">
      <c r="C748" s="22"/>
      <c r="BA748" s="28"/>
      <c r="BC748" s="29"/>
    </row>
    <row r="749" spans="3:55" ht="15.75" customHeight="1" x14ac:dyDescent="0.25">
      <c r="C749" s="22"/>
      <c r="BA749" s="28"/>
      <c r="BC749" s="29"/>
    </row>
    <row r="750" spans="3:55" ht="15.75" customHeight="1" x14ac:dyDescent="0.25">
      <c r="C750" s="22"/>
      <c r="BA750" s="28"/>
      <c r="BC750" s="29"/>
    </row>
    <row r="751" spans="3:55" ht="15.75" customHeight="1" x14ac:dyDescent="0.25">
      <c r="C751" s="22"/>
      <c r="BA751" s="28"/>
      <c r="BC751" s="29"/>
    </row>
    <row r="752" spans="3:55" ht="15.75" customHeight="1" x14ac:dyDescent="0.25">
      <c r="C752" s="22"/>
      <c r="BA752" s="28"/>
      <c r="BC752" s="29"/>
    </row>
    <row r="753" spans="3:55" ht="15.75" customHeight="1" x14ac:dyDescent="0.25">
      <c r="C753" s="22"/>
      <c r="BA753" s="28"/>
      <c r="BC753" s="29"/>
    </row>
    <row r="754" spans="3:55" ht="15.75" customHeight="1" x14ac:dyDescent="0.25">
      <c r="C754" s="22"/>
      <c r="BA754" s="28"/>
      <c r="BC754" s="29"/>
    </row>
    <row r="755" spans="3:55" ht="15.75" customHeight="1" x14ac:dyDescent="0.25">
      <c r="C755" s="22"/>
      <c r="BA755" s="28"/>
      <c r="BC755" s="29"/>
    </row>
    <row r="756" spans="3:55" ht="15.75" customHeight="1" x14ac:dyDescent="0.25">
      <c r="C756" s="22"/>
      <c r="BA756" s="28"/>
      <c r="BC756" s="29"/>
    </row>
    <row r="757" spans="3:55" ht="15.75" customHeight="1" x14ac:dyDescent="0.25">
      <c r="C757" s="22"/>
      <c r="BA757" s="28"/>
      <c r="BC757" s="29"/>
    </row>
    <row r="758" spans="3:55" ht="15.75" customHeight="1" x14ac:dyDescent="0.25">
      <c r="C758" s="22"/>
      <c r="BA758" s="28"/>
      <c r="BC758" s="29"/>
    </row>
    <row r="759" spans="3:55" ht="15.75" customHeight="1" x14ac:dyDescent="0.25">
      <c r="C759" s="22"/>
      <c r="BA759" s="28"/>
      <c r="BC759" s="29"/>
    </row>
    <row r="760" spans="3:55" ht="15.75" customHeight="1" x14ac:dyDescent="0.25">
      <c r="C760" s="22"/>
      <c r="BA760" s="28"/>
      <c r="BC760" s="29"/>
    </row>
    <row r="761" spans="3:55" ht="15.75" customHeight="1" x14ac:dyDescent="0.25">
      <c r="C761" s="22"/>
      <c r="BA761" s="28"/>
      <c r="BC761" s="29"/>
    </row>
    <row r="762" spans="3:55" ht="15.75" customHeight="1" x14ac:dyDescent="0.25">
      <c r="C762" s="22"/>
      <c r="BA762" s="28"/>
      <c r="BC762" s="29"/>
    </row>
    <row r="763" spans="3:55" ht="15.75" customHeight="1" x14ac:dyDescent="0.25">
      <c r="C763" s="22"/>
      <c r="BA763" s="28"/>
      <c r="BC763" s="29"/>
    </row>
    <row r="764" spans="3:55" ht="15.75" customHeight="1" x14ac:dyDescent="0.25">
      <c r="C764" s="22"/>
      <c r="BA764" s="28"/>
      <c r="BC764" s="29"/>
    </row>
    <row r="765" spans="3:55" ht="15.75" customHeight="1" x14ac:dyDescent="0.25">
      <c r="C765" s="22"/>
      <c r="BA765" s="28"/>
      <c r="BC765" s="29"/>
    </row>
    <row r="766" spans="3:55" ht="15.75" customHeight="1" x14ac:dyDescent="0.25">
      <c r="C766" s="22"/>
      <c r="BA766" s="28"/>
      <c r="BC766" s="29"/>
    </row>
    <row r="767" spans="3:55" ht="15.75" customHeight="1" x14ac:dyDescent="0.25">
      <c r="C767" s="22"/>
      <c r="BA767" s="28"/>
      <c r="BC767" s="29"/>
    </row>
    <row r="768" spans="3:55" ht="15.75" customHeight="1" x14ac:dyDescent="0.25">
      <c r="C768" s="22"/>
      <c r="BA768" s="28"/>
      <c r="BC768" s="29"/>
    </row>
    <row r="769" spans="3:55" ht="15.75" customHeight="1" x14ac:dyDescent="0.25">
      <c r="C769" s="22"/>
      <c r="BA769" s="28"/>
      <c r="BC769" s="29"/>
    </row>
    <row r="770" spans="3:55" ht="15.75" customHeight="1" x14ac:dyDescent="0.25">
      <c r="C770" s="22"/>
      <c r="BA770" s="28"/>
      <c r="BC770" s="29"/>
    </row>
    <row r="771" spans="3:55" ht="15.75" customHeight="1" x14ac:dyDescent="0.25">
      <c r="C771" s="22"/>
      <c r="BA771" s="28"/>
      <c r="BC771" s="29"/>
    </row>
    <row r="772" spans="3:55" ht="15.75" customHeight="1" x14ac:dyDescent="0.25">
      <c r="C772" s="22"/>
      <c r="BA772" s="28"/>
      <c r="BC772" s="29"/>
    </row>
    <row r="773" spans="3:55" ht="15.75" customHeight="1" x14ac:dyDescent="0.25">
      <c r="C773" s="22"/>
      <c r="BA773" s="28"/>
      <c r="BC773" s="29"/>
    </row>
    <row r="774" spans="3:55" ht="15.75" customHeight="1" x14ac:dyDescent="0.25">
      <c r="C774" s="22"/>
      <c r="BA774" s="28"/>
      <c r="BC774" s="29"/>
    </row>
    <row r="775" spans="3:55" ht="15.75" customHeight="1" x14ac:dyDescent="0.25">
      <c r="C775" s="22"/>
      <c r="BA775" s="28"/>
      <c r="BC775" s="29"/>
    </row>
    <row r="776" spans="3:55" ht="15.75" customHeight="1" x14ac:dyDescent="0.25">
      <c r="C776" s="22"/>
      <c r="BA776" s="28"/>
      <c r="BC776" s="29"/>
    </row>
    <row r="777" spans="3:55" ht="15.75" customHeight="1" x14ac:dyDescent="0.25">
      <c r="C777" s="22"/>
      <c r="BA777" s="28"/>
      <c r="BC777" s="29"/>
    </row>
    <row r="778" spans="3:55" ht="15.75" customHeight="1" x14ac:dyDescent="0.25">
      <c r="C778" s="22"/>
      <c r="BA778" s="28"/>
      <c r="BC778" s="29"/>
    </row>
    <row r="779" spans="3:55" ht="15.75" customHeight="1" x14ac:dyDescent="0.25">
      <c r="C779" s="22"/>
      <c r="BA779" s="28"/>
      <c r="BC779" s="29"/>
    </row>
    <row r="780" spans="3:55" ht="15.75" customHeight="1" x14ac:dyDescent="0.25">
      <c r="C780" s="22"/>
      <c r="BA780" s="28"/>
      <c r="BC780" s="29"/>
    </row>
    <row r="781" spans="3:55" ht="15.75" customHeight="1" x14ac:dyDescent="0.25">
      <c r="C781" s="22"/>
      <c r="BA781" s="28"/>
      <c r="BC781" s="29"/>
    </row>
    <row r="782" spans="3:55" ht="15.75" customHeight="1" x14ac:dyDescent="0.25">
      <c r="C782" s="22"/>
      <c r="BA782" s="28"/>
      <c r="BC782" s="29"/>
    </row>
    <row r="783" spans="3:55" ht="15.75" customHeight="1" x14ac:dyDescent="0.25">
      <c r="C783" s="22"/>
      <c r="BA783" s="28"/>
      <c r="BC783" s="29"/>
    </row>
    <row r="784" spans="3:55" ht="15.75" customHeight="1" x14ac:dyDescent="0.25">
      <c r="C784" s="22"/>
      <c r="BA784" s="28"/>
      <c r="BC784" s="29"/>
    </row>
    <row r="785" spans="3:55" ht="15.75" customHeight="1" x14ac:dyDescent="0.25">
      <c r="C785" s="22"/>
      <c r="BA785" s="28"/>
      <c r="BC785" s="29"/>
    </row>
    <row r="786" spans="3:55" ht="15.75" customHeight="1" x14ac:dyDescent="0.25">
      <c r="C786" s="22"/>
      <c r="BA786" s="28"/>
      <c r="BC786" s="29"/>
    </row>
    <row r="787" spans="3:55" ht="15.75" customHeight="1" x14ac:dyDescent="0.25">
      <c r="C787" s="22"/>
      <c r="BA787" s="28"/>
      <c r="BC787" s="29"/>
    </row>
    <row r="788" spans="3:55" ht="15.75" customHeight="1" x14ac:dyDescent="0.25">
      <c r="C788" s="22"/>
      <c r="BA788" s="28"/>
      <c r="BC788" s="29"/>
    </row>
    <row r="789" spans="3:55" ht="15.75" customHeight="1" x14ac:dyDescent="0.25">
      <c r="C789" s="22"/>
      <c r="BA789" s="28"/>
      <c r="BC789" s="29"/>
    </row>
    <row r="790" spans="3:55" ht="15.75" customHeight="1" x14ac:dyDescent="0.25">
      <c r="C790" s="22"/>
      <c r="BA790" s="28"/>
      <c r="BC790" s="29"/>
    </row>
    <row r="791" spans="3:55" ht="15.75" customHeight="1" x14ac:dyDescent="0.25">
      <c r="C791" s="22"/>
      <c r="BA791" s="28"/>
      <c r="BC791" s="29"/>
    </row>
    <row r="792" spans="3:55" ht="15.75" customHeight="1" x14ac:dyDescent="0.25">
      <c r="C792" s="22"/>
      <c r="BA792" s="28"/>
      <c r="BC792" s="29"/>
    </row>
    <row r="793" spans="3:55" ht="15.75" customHeight="1" x14ac:dyDescent="0.25">
      <c r="C793" s="22"/>
      <c r="BA793" s="28"/>
      <c r="BC793" s="29"/>
    </row>
    <row r="794" spans="3:55" ht="15.75" customHeight="1" x14ac:dyDescent="0.25">
      <c r="C794" s="22"/>
      <c r="BA794" s="28"/>
      <c r="BC794" s="29"/>
    </row>
    <row r="795" spans="3:55" ht="15.75" customHeight="1" x14ac:dyDescent="0.25">
      <c r="C795" s="22"/>
      <c r="BA795" s="28"/>
      <c r="BC795" s="29"/>
    </row>
    <row r="796" spans="3:55" ht="15.75" customHeight="1" x14ac:dyDescent="0.25">
      <c r="C796" s="22"/>
      <c r="BA796" s="28"/>
      <c r="BC796" s="29"/>
    </row>
    <row r="797" spans="3:55" ht="15.75" customHeight="1" x14ac:dyDescent="0.25">
      <c r="C797" s="22"/>
      <c r="BA797" s="28"/>
      <c r="BC797" s="29"/>
    </row>
    <row r="798" spans="3:55" ht="15.75" customHeight="1" x14ac:dyDescent="0.25">
      <c r="C798" s="22"/>
      <c r="BA798" s="28"/>
      <c r="BC798" s="29"/>
    </row>
    <row r="799" spans="3:55" ht="15.75" customHeight="1" x14ac:dyDescent="0.25">
      <c r="C799" s="22"/>
      <c r="BA799" s="28"/>
      <c r="BC799" s="29"/>
    </row>
    <row r="800" spans="3:55" ht="15.75" customHeight="1" x14ac:dyDescent="0.25">
      <c r="C800" s="22"/>
      <c r="BA800" s="28"/>
      <c r="BC800" s="29"/>
    </row>
    <row r="801" spans="3:55" ht="15.75" customHeight="1" x14ac:dyDescent="0.25">
      <c r="C801" s="22"/>
      <c r="BA801" s="28"/>
      <c r="BC801" s="29"/>
    </row>
    <row r="802" spans="3:55" ht="15.75" customHeight="1" x14ac:dyDescent="0.25">
      <c r="C802" s="22"/>
      <c r="BA802" s="28"/>
      <c r="BC802" s="29"/>
    </row>
    <row r="803" spans="3:55" ht="15.75" customHeight="1" x14ac:dyDescent="0.25">
      <c r="C803" s="22"/>
      <c r="BA803" s="28"/>
      <c r="BC803" s="29"/>
    </row>
    <row r="804" spans="3:55" ht="15.75" customHeight="1" x14ac:dyDescent="0.25">
      <c r="C804" s="22"/>
      <c r="BA804" s="28"/>
      <c r="BC804" s="29"/>
    </row>
    <row r="805" spans="3:55" ht="15.75" customHeight="1" x14ac:dyDescent="0.25">
      <c r="C805" s="22"/>
      <c r="BA805" s="28"/>
      <c r="BC805" s="29"/>
    </row>
    <row r="806" spans="3:55" ht="15.75" customHeight="1" x14ac:dyDescent="0.25">
      <c r="C806" s="22"/>
      <c r="BA806" s="28"/>
      <c r="BC806" s="29"/>
    </row>
    <row r="807" spans="3:55" ht="15.75" customHeight="1" x14ac:dyDescent="0.25">
      <c r="C807" s="22"/>
      <c r="BA807" s="28"/>
      <c r="BC807" s="29"/>
    </row>
    <row r="808" spans="3:55" ht="15.75" customHeight="1" x14ac:dyDescent="0.25">
      <c r="C808" s="22"/>
      <c r="BA808" s="28"/>
      <c r="BC808" s="29"/>
    </row>
    <row r="809" spans="3:55" ht="15.75" customHeight="1" x14ac:dyDescent="0.25">
      <c r="C809" s="22"/>
      <c r="BA809" s="28"/>
      <c r="BC809" s="29"/>
    </row>
    <row r="810" spans="3:55" ht="15.75" customHeight="1" x14ac:dyDescent="0.25">
      <c r="C810" s="22"/>
      <c r="BA810" s="28"/>
      <c r="BC810" s="29"/>
    </row>
    <row r="811" spans="3:55" ht="15.75" customHeight="1" x14ac:dyDescent="0.25">
      <c r="C811" s="22"/>
      <c r="BA811" s="28"/>
      <c r="BC811" s="29"/>
    </row>
    <row r="812" spans="3:55" ht="15.75" customHeight="1" x14ac:dyDescent="0.25">
      <c r="C812" s="22"/>
      <c r="BA812" s="28"/>
      <c r="BC812" s="29"/>
    </row>
    <row r="813" spans="3:55" ht="15.75" customHeight="1" x14ac:dyDescent="0.25">
      <c r="C813" s="22"/>
      <c r="BA813" s="28"/>
      <c r="BC813" s="29"/>
    </row>
    <row r="814" spans="3:55" ht="15.75" customHeight="1" x14ac:dyDescent="0.25">
      <c r="C814" s="22"/>
      <c r="BA814" s="28"/>
      <c r="BC814" s="29"/>
    </row>
    <row r="815" spans="3:55" ht="15.75" customHeight="1" x14ac:dyDescent="0.25">
      <c r="C815" s="22"/>
      <c r="BA815" s="28"/>
      <c r="BC815" s="29"/>
    </row>
    <row r="816" spans="3:55" ht="15.75" customHeight="1" x14ac:dyDescent="0.25">
      <c r="C816" s="22"/>
      <c r="BA816" s="28"/>
      <c r="BC816" s="29"/>
    </row>
    <row r="817" spans="3:55" ht="15.75" customHeight="1" x14ac:dyDescent="0.25">
      <c r="C817" s="22"/>
      <c r="BA817" s="28"/>
      <c r="BC817" s="29"/>
    </row>
    <row r="818" spans="3:55" ht="15.75" customHeight="1" x14ac:dyDescent="0.25">
      <c r="C818" s="22"/>
      <c r="BA818" s="28"/>
      <c r="BC818" s="29"/>
    </row>
    <row r="819" spans="3:55" ht="15.75" customHeight="1" x14ac:dyDescent="0.25">
      <c r="C819" s="22"/>
      <c r="BA819" s="28"/>
      <c r="BC819" s="29"/>
    </row>
    <row r="820" spans="3:55" ht="15.75" customHeight="1" x14ac:dyDescent="0.25">
      <c r="C820" s="22"/>
      <c r="BA820" s="28"/>
      <c r="BC820" s="29"/>
    </row>
    <row r="821" spans="3:55" ht="15.75" customHeight="1" x14ac:dyDescent="0.25">
      <c r="C821" s="22"/>
      <c r="BA821" s="28"/>
      <c r="BC821" s="29"/>
    </row>
    <row r="822" spans="3:55" ht="15.75" customHeight="1" x14ac:dyDescent="0.25">
      <c r="C822" s="22"/>
      <c r="BA822" s="28"/>
      <c r="BC822" s="29"/>
    </row>
    <row r="823" spans="3:55" ht="15.75" customHeight="1" x14ac:dyDescent="0.25">
      <c r="C823" s="22"/>
      <c r="BA823" s="28"/>
      <c r="BC823" s="29"/>
    </row>
    <row r="824" spans="3:55" ht="15.75" customHeight="1" x14ac:dyDescent="0.25">
      <c r="C824" s="22"/>
      <c r="BA824" s="28"/>
      <c r="BC824" s="29"/>
    </row>
    <row r="825" spans="3:55" ht="15.75" customHeight="1" x14ac:dyDescent="0.25">
      <c r="C825" s="22"/>
      <c r="BA825" s="28"/>
      <c r="BC825" s="29"/>
    </row>
    <row r="826" spans="3:55" ht="15.75" customHeight="1" x14ac:dyDescent="0.25">
      <c r="C826" s="22"/>
      <c r="BA826" s="28"/>
      <c r="BC826" s="29"/>
    </row>
    <row r="827" spans="3:55" ht="15.75" customHeight="1" x14ac:dyDescent="0.25">
      <c r="C827" s="22"/>
      <c r="BA827" s="28"/>
      <c r="BC827" s="29"/>
    </row>
    <row r="828" spans="3:55" ht="15.75" customHeight="1" x14ac:dyDescent="0.25">
      <c r="C828" s="22"/>
      <c r="BA828" s="28"/>
      <c r="BC828" s="29"/>
    </row>
    <row r="829" spans="3:55" ht="15.75" customHeight="1" x14ac:dyDescent="0.25">
      <c r="C829" s="22"/>
      <c r="BA829" s="28"/>
      <c r="BC829" s="29"/>
    </row>
    <row r="830" spans="3:55" ht="15.75" customHeight="1" x14ac:dyDescent="0.25">
      <c r="C830" s="22"/>
      <c r="BA830" s="28"/>
      <c r="BC830" s="29"/>
    </row>
    <row r="831" spans="3:55" ht="15.75" customHeight="1" x14ac:dyDescent="0.25">
      <c r="C831" s="22"/>
      <c r="BA831" s="28"/>
      <c r="BC831" s="29"/>
    </row>
    <row r="832" spans="3:55" ht="15.75" customHeight="1" x14ac:dyDescent="0.25">
      <c r="C832" s="22"/>
      <c r="BA832" s="28"/>
      <c r="BC832" s="29"/>
    </row>
    <row r="833" spans="3:55" ht="15.75" customHeight="1" x14ac:dyDescent="0.25">
      <c r="C833" s="22"/>
      <c r="BA833" s="28"/>
      <c r="BC833" s="29"/>
    </row>
    <row r="834" spans="3:55" ht="15.75" customHeight="1" x14ac:dyDescent="0.25">
      <c r="C834" s="22"/>
      <c r="BA834" s="28"/>
      <c r="BC834" s="29"/>
    </row>
    <row r="835" spans="3:55" ht="15.75" customHeight="1" x14ac:dyDescent="0.25">
      <c r="C835" s="22"/>
      <c r="BA835" s="28"/>
      <c r="BC835" s="29"/>
    </row>
    <row r="836" spans="3:55" ht="15.75" customHeight="1" x14ac:dyDescent="0.25">
      <c r="C836" s="22"/>
      <c r="BA836" s="28"/>
      <c r="BC836" s="29"/>
    </row>
    <row r="837" spans="3:55" ht="15.75" customHeight="1" x14ac:dyDescent="0.25">
      <c r="C837" s="22"/>
      <c r="BA837" s="28"/>
      <c r="BC837" s="29"/>
    </row>
    <row r="838" spans="3:55" ht="15.75" customHeight="1" x14ac:dyDescent="0.25">
      <c r="C838" s="22"/>
      <c r="BA838" s="28"/>
      <c r="BC838" s="29"/>
    </row>
    <row r="839" spans="3:55" ht="15.75" customHeight="1" x14ac:dyDescent="0.25">
      <c r="C839" s="22"/>
      <c r="BA839" s="28"/>
      <c r="BC839" s="29"/>
    </row>
    <row r="840" spans="3:55" ht="15.75" customHeight="1" x14ac:dyDescent="0.25">
      <c r="C840" s="22"/>
      <c r="BA840" s="28"/>
      <c r="BC840" s="29"/>
    </row>
    <row r="841" spans="3:55" ht="15.75" customHeight="1" x14ac:dyDescent="0.25">
      <c r="C841" s="22"/>
      <c r="BA841" s="28"/>
      <c r="BC841" s="29"/>
    </row>
    <row r="842" spans="3:55" ht="15.75" customHeight="1" x14ac:dyDescent="0.25">
      <c r="C842" s="22"/>
      <c r="BA842" s="28"/>
      <c r="BC842" s="29"/>
    </row>
    <row r="843" spans="3:55" ht="15.75" customHeight="1" x14ac:dyDescent="0.25">
      <c r="C843" s="22"/>
      <c r="BA843" s="28"/>
      <c r="BC843" s="29"/>
    </row>
    <row r="844" spans="3:55" ht="15.75" customHeight="1" x14ac:dyDescent="0.25">
      <c r="C844" s="22"/>
      <c r="BA844" s="28"/>
      <c r="BC844" s="29"/>
    </row>
    <row r="845" spans="3:55" ht="15.75" customHeight="1" x14ac:dyDescent="0.25">
      <c r="C845" s="22"/>
      <c r="BA845" s="28"/>
      <c r="BC845" s="29"/>
    </row>
    <row r="846" spans="3:55" ht="15.75" customHeight="1" x14ac:dyDescent="0.25">
      <c r="C846" s="22"/>
      <c r="BA846" s="28"/>
      <c r="BC846" s="29"/>
    </row>
    <row r="847" spans="3:55" ht="15.75" customHeight="1" x14ac:dyDescent="0.25">
      <c r="C847" s="22"/>
      <c r="BA847" s="28"/>
      <c r="BC847" s="29"/>
    </row>
    <row r="848" spans="3:55" ht="15.75" customHeight="1" x14ac:dyDescent="0.25">
      <c r="C848" s="22"/>
      <c r="BA848" s="28"/>
      <c r="BC848" s="29"/>
    </row>
    <row r="849" spans="3:55" ht="15.75" customHeight="1" x14ac:dyDescent="0.25">
      <c r="C849" s="22"/>
      <c r="BA849" s="28"/>
      <c r="BC849" s="29"/>
    </row>
    <row r="850" spans="3:55" ht="15.75" customHeight="1" x14ac:dyDescent="0.25">
      <c r="C850" s="22"/>
      <c r="BA850" s="28"/>
      <c r="BC850" s="29"/>
    </row>
    <row r="851" spans="3:55" ht="15.75" customHeight="1" x14ac:dyDescent="0.25">
      <c r="C851" s="22"/>
      <c r="BA851" s="28"/>
      <c r="BC851" s="29"/>
    </row>
    <row r="852" spans="3:55" ht="15.75" customHeight="1" x14ac:dyDescent="0.25">
      <c r="C852" s="22"/>
      <c r="BA852" s="28"/>
      <c r="BC852" s="29"/>
    </row>
    <row r="853" spans="3:55" ht="15.75" customHeight="1" x14ac:dyDescent="0.25">
      <c r="C853" s="22"/>
      <c r="BA853" s="28"/>
      <c r="BC853" s="29"/>
    </row>
    <row r="854" spans="3:55" ht="15.75" customHeight="1" x14ac:dyDescent="0.25">
      <c r="C854" s="22"/>
      <c r="BA854" s="28"/>
      <c r="BC854" s="29"/>
    </row>
    <row r="855" spans="3:55" ht="15.75" customHeight="1" x14ac:dyDescent="0.25">
      <c r="C855" s="22"/>
      <c r="BA855" s="28"/>
      <c r="BC855" s="29"/>
    </row>
    <row r="856" spans="3:55" ht="15.75" customHeight="1" x14ac:dyDescent="0.25">
      <c r="C856" s="22"/>
      <c r="BA856" s="28"/>
      <c r="BC856" s="29"/>
    </row>
    <row r="857" spans="3:55" ht="15.75" customHeight="1" x14ac:dyDescent="0.25">
      <c r="C857" s="22"/>
      <c r="BA857" s="28"/>
      <c r="BC857" s="29"/>
    </row>
    <row r="858" spans="3:55" ht="15.75" customHeight="1" x14ac:dyDescent="0.25">
      <c r="C858" s="22"/>
      <c r="BA858" s="28"/>
      <c r="BC858" s="29"/>
    </row>
    <row r="859" spans="3:55" ht="15.75" customHeight="1" x14ac:dyDescent="0.25">
      <c r="C859" s="22"/>
      <c r="BA859" s="28"/>
      <c r="BC859" s="29"/>
    </row>
    <row r="860" spans="3:55" ht="15.75" customHeight="1" x14ac:dyDescent="0.25">
      <c r="C860" s="22"/>
      <c r="BA860" s="28"/>
      <c r="BC860" s="29"/>
    </row>
    <row r="861" spans="3:55" ht="15.75" customHeight="1" x14ac:dyDescent="0.25">
      <c r="C861" s="22"/>
      <c r="BA861" s="28"/>
      <c r="BC861" s="29"/>
    </row>
    <row r="862" spans="3:55" ht="15.75" customHeight="1" x14ac:dyDescent="0.25">
      <c r="C862" s="22"/>
      <c r="BA862" s="28"/>
      <c r="BC862" s="29"/>
    </row>
    <row r="863" spans="3:55" ht="15.75" customHeight="1" x14ac:dyDescent="0.25">
      <c r="C863" s="22"/>
      <c r="BA863" s="28"/>
      <c r="BC863" s="29"/>
    </row>
    <row r="864" spans="3:55" ht="15.75" customHeight="1" x14ac:dyDescent="0.25">
      <c r="C864" s="22"/>
      <c r="BA864" s="28"/>
      <c r="BC864" s="29"/>
    </row>
    <row r="865" spans="3:55" ht="15.75" customHeight="1" x14ac:dyDescent="0.25">
      <c r="C865" s="22"/>
      <c r="BA865" s="28"/>
      <c r="BC865" s="29"/>
    </row>
    <row r="866" spans="3:55" ht="15.75" customHeight="1" x14ac:dyDescent="0.25">
      <c r="C866" s="22"/>
      <c r="BA866" s="28"/>
      <c r="BC866" s="29"/>
    </row>
    <row r="867" spans="3:55" ht="15.75" customHeight="1" x14ac:dyDescent="0.25">
      <c r="C867" s="22"/>
      <c r="BA867" s="28"/>
      <c r="BC867" s="29"/>
    </row>
    <row r="868" spans="3:55" ht="15.75" customHeight="1" x14ac:dyDescent="0.25">
      <c r="C868" s="22"/>
      <c r="BA868" s="28"/>
      <c r="BC868" s="29"/>
    </row>
    <row r="869" spans="3:55" ht="15.75" customHeight="1" x14ac:dyDescent="0.25">
      <c r="C869" s="22"/>
      <c r="BA869" s="28"/>
      <c r="BC869" s="29"/>
    </row>
    <row r="870" spans="3:55" ht="15.75" customHeight="1" x14ac:dyDescent="0.25">
      <c r="C870" s="22"/>
      <c r="BA870" s="28"/>
      <c r="BC870" s="29"/>
    </row>
    <row r="871" spans="3:55" ht="15.75" customHeight="1" x14ac:dyDescent="0.25">
      <c r="C871" s="22"/>
      <c r="BA871" s="28"/>
      <c r="BC871" s="29"/>
    </row>
    <row r="872" spans="3:55" ht="15.75" customHeight="1" x14ac:dyDescent="0.25">
      <c r="C872" s="22"/>
      <c r="BA872" s="28"/>
      <c r="BC872" s="29"/>
    </row>
    <row r="873" spans="3:55" ht="15.75" customHeight="1" x14ac:dyDescent="0.25">
      <c r="C873" s="22"/>
      <c r="BA873" s="28"/>
      <c r="BC873" s="29"/>
    </row>
    <row r="874" spans="3:55" ht="15.75" customHeight="1" x14ac:dyDescent="0.25">
      <c r="C874" s="22"/>
      <c r="BA874" s="28"/>
      <c r="BC874" s="29"/>
    </row>
    <row r="875" spans="3:55" ht="15.75" customHeight="1" x14ac:dyDescent="0.25">
      <c r="C875" s="22"/>
      <c r="BA875" s="28"/>
      <c r="BC875" s="29"/>
    </row>
    <row r="876" spans="3:55" ht="15.75" customHeight="1" x14ac:dyDescent="0.25">
      <c r="C876" s="22"/>
      <c r="BA876" s="28"/>
      <c r="BC876" s="29"/>
    </row>
    <row r="877" spans="3:55" ht="15.75" customHeight="1" x14ac:dyDescent="0.25">
      <c r="C877" s="22"/>
      <c r="BA877" s="28"/>
      <c r="BC877" s="29"/>
    </row>
    <row r="878" spans="3:55" ht="15.75" customHeight="1" x14ac:dyDescent="0.25">
      <c r="C878" s="22"/>
      <c r="BA878" s="28"/>
      <c r="BC878" s="29"/>
    </row>
    <row r="879" spans="3:55" ht="15.75" customHeight="1" x14ac:dyDescent="0.25">
      <c r="C879" s="22"/>
      <c r="BA879" s="28"/>
      <c r="BC879" s="29"/>
    </row>
    <row r="880" spans="3:55" ht="15.75" customHeight="1" x14ac:dyDescent="0.25">
      <c r="C880" s="22"/>
      <c r="BA880" s="28"/>
      <c r="BC880" s="29"/>
    </row>
    <row r="881" spans="3:55" ht="15.75" customHeight="1" x14ac:dyDescent="0.25">
      <c r="C881" s="22"/>
      <c r="BA881" s="28"/>
      <c r="BC881" s="29"/>
    </row>
    <row r="882" spans="3:55" ht="15.75" customHeight="1" x14ac:dyDescent="0.25">
      <c r="C882" s="22"/>
      <c r="BA882" s="28"/>
      <c r="BC882" s="29"/>
    </row>
    <row r="883" spans="3:55" ht="15.75" customHeight="1" x14ac:dyDescent="0.25">
      <c r="C883" s="22"/>
      <c r="BA883" s="28"/>
      <c r="BC883" s="29"/>
    </row>
    <row r="884" spans="3:55" ht="15.75" customHeight="1" x14ac:dyDescent="0.25">
      <c r="C884" s="22"/>
      <c r="BA884" s="28"/>
      <c r="BC884" s="29"/>
    </row>
    <row r="885" spans="3:55" ht="15.75" customHeight="1" x14ac:dyDescent="0.25">
      <c r="C885" s="22"/>
      <c r="BA885" s="28"/>
      <c r="BC885" s="29"/>
    </row>
    <row r="886" spans="3:55" ht="15.75" customHeight="1" x14ac:dyDescent="0.25">
      <c r="C886" s="22"/>
      <c r="BA886" s="28"/>
      <c r="BC886" s="29"/>
    </row>
    <row r="887" spans="3:55" ht="15.75" customHeight="1" x14ac:dyDescent="0.25">
      <c r="C887" s="22"/>
      <c r="BA887" s="28"/>
      <c r="BC887" s="29"/>
    </row>
    <row r="888" spans="3:55" ht="15.75" customHeight="1" x14ac:dyDescent="0.25">
      <c r="C888" s="22"/>
      <c r="BA888" s="28"/>
      <c r="BC888" s="29"/>
    </row>
    <row r="889" spans="3:55" ht="15.75" customHeight="1" x14ac:dyDescent="0.25">
      <c r="C889" s="22"/>
      <c r="BA889" s="28"/>
      <c r="BC889" s="29"/>
    </row>
    <row r="890" spans="3:55" ht="15.75" customHeight="1" x14ac:dyDescent="0.25">
      <c r="C890" s="22"/>
      <c r="BA890" s="28"/>
      <c r="BC890" s="29"/>
    </row>
    <row r="891" spans="3:55" ht="15.75" customHeight="1" x14ac:dyDescent="0.25">
      <c r="C891" s="22"/>
      <c r="BA891" s="28"/>
      <c r="BC891" s="29"/>
    </row>
    <row r="892" spans="3:55" ht="15.75" customHeight="1" x14ac:dyDescent="0.25">
      <c r="C892" s="22"/>
      <c r="BA892" s="28"/>
      <c r="BC892" s="29"/>
    </row>
    <row r="893" spans="3:55" ht="15.75" customHeight="1" x14ac:dyDescent="0.25">
      <c r="C893" s="22"/>
      <c r="BA893" s="28"/>
      <c r="BC893" s="29"/>
    </row>
    <row r="894" spans="3:55" ht="15.75" customHeight="1" x14ac:dyDescent="0.25">
      <c r="C894" s="22"/>
      <c r="BA894" s="28"/>
      <c r="BC894" s="29"/>
    </row>
    <row r="895" spans="3:55" ht="15.75" customHeight="1" x14ac:dyDescent="0.25">
      <c r="C895" s="22"/>
      <c r="BA895" s="28"/>
      <c r="BC895" s="29"/>
    </row>
    <row r="896" spans="3:55" ht="15.75" customHeight="1" x14ac:dyDescent="0.25">
      <c r="C896" s="22"/>
      <c r="BA896" s="28"/>
      <c r="BC896" s="29"/>
    </row>
    <row r="897" spans="3:55" ht="15.75" customHeight="1" x14ac:dyDescent="0.25">
      <c r="C897" s="22"/>
      <c r="BA897" s="28"/>
      <c r="BC897" s="29"/>
    </row>
    <row r="898" spans="3:55" ht="15.75" customHeight="1" x14ac:dyDescent="0.25">
      <c r="C898" s="22"/>
      <c r="BA898" s="28"/>
      <c r="BC898" s="29"/>
    </row>
    <row r="899" spans="3:55" ht="15.75" customHeight="1" x14ac:dyDescent="0.25">
      <c r="C899" s="22"/>
      <c r="BA899" s="28"/>
      <c r="BC899" s="29"/>
    </row>
    <row r="900" spans="3:55" ht="15.75" customHeight="1" x14ac:dyDescent="0.25">
      <c r="C900" s="22"/>
      <c r="BA900" s="28"/>
      <c r="BC900" s="29"/>
    </row>
    <row r="901" spans="3:55" ht="15.75" customHeight="1" x14ac:dyDescent="0.25">
      <c r="C901" s="22"/>
      <c r="BA901" s="28"/>
      <c r="BC901" s="29"/>
    </row>
    <row r="902" spans="3:55" ht="15.75" customHeight="1" x14ac:dyDescent="0.25">
      <c r="C902" s="22"/>
      <c r="BA902" s="28"/>
      <c r="BC902" s="29"/>
    </row>
    <row r="903" spans="3:55" ht="15.75" customHeight="1" x14ac:dyDescent="0.25">
      <c r="C903" s="22"/>
      <c r="BA903" s="28"/>
      <c r="BC903" s="29"/>
    </row>
    <row r="904" spans="3:55" ht="15.75" customHeight="1" x14ac:dyDescent="0.25">
      <c r="C904" s="22"/>
      <c r="BA904" s="28"/>
      <c r="BC904" s="29"/>
    </row>
    <row r="905" spans="3:55" ht="15.75" customHeight="1" x14ac:dyDescent="0.25">
      <c r="C905" s="22"/>
      <c r="BA905" s="28"/>
      <c r="BC905" s="29"/>
    </row>
    <row r="906" spans="3:55" ht="15.75" customHeight="1" x14ac:dyDescent="0.25">
      <c r="C906" s="22"/>
      <c r="BA906" s="28"/>
      <c r="BC906" s="29"/>
    </row>
    <row r="907" spans="3:55" ht="15.75" customHeight="1" x14ac:dyDescent="0.25">
      <c r="C907" s="22"/>
      <c r="BA907" s="28"/>
      <c r="BC907" s="29"/>
    </row>
    <row r="908" spans="3:55" ht="15.75" customHeight="1" x14ac:dyDescent="0.25">
      <c r="C908" s="22"/>
      <c r="BA908" s="28"/>
      <c r="BC908" s="29"/>
    </row>
    <row r="909" spans="3:55" ht="15.75" customHeight="1" x14ac:dyDescent="0.25">
      <c r="C909" s="22"/>
      <c r="BA909" s="28"/>
      <c r="BC909" s="29"/>
    </row>
    <row r="910" spans="3:55" ht="15.75" customHeight="1" x14ac:dyDescent="0.25">
      <c r="C910" s="22"/>
      <c r="BA910" s="28"/>
      <c r="BC910" s="29"/>
    </row>
    <row r="911" spans="3:55" ht="15.75" customHeight="1" x14ac:dyDescent="0.25">
      <c r="C911" s="22"/>
      <c r="BA911" s="28"/>
      <c r="BC911" s="29"/>
    </row>
    <row r="912" spans="3:55" ht="15.75" customHeight="1" x14ac:dyDescent="0.25">
      <c r="C912" s="22"/>
      <c r="BA912" s="28"/>
      <c r="BC912" s="29"/>
    </row>
    <row r="913" spans="3:55" ht="15.75" customHeight="1" x14ac:dyDescent="0.25">
      <c r="C913" s="22"/>
      <c r="BA913" s="28"/>
      <c r="BC913" s="29"/>
    </row>
    <row r="914" spans="3:55" ht="15.75" customHeight="1" x14ac:dyDescent="0.25">
      <c r="C914" s="22"/>
      <c r="BA914" s="28"/>
      <c r="BC914" s="29"/>
    </row>
    <row r="915" spans="3:55" ht="15.75" customHeight="1" x14ac:dyDescent="0.25">
      <c r="C915" s="22"/>
      <c r="BA915" s="28"/>
      <c r="BC915" s="29"/>
    </row>
    <row r="916" spans="3:55" ht="15.75" customHeight="1" x14ac:dyDescent="0.25">
      <c r="C916" s="22"/>
      <c r="BA916" s="28"/>
      <c r="BC916" s="29"/>
    </row>
    <row r="917" spans="3:55" ht="15.75" customHeight="1" x14ac:dyDescent="0.25">
      <c r="C917" s="22"/>
      <c r="BA917" s="28"/>
      <c r="BC917" s="29"/>
    </row>
    <row r="918" spans="3:55" ht="15.75" customHeight="1" x14ac:dyDescent="0.25">
      <c r="C918" s="22"/>
      <c r="BA918" s="28"/>
      <c r="BC918" s="29"/>
    </row>
    <row r="919" spans="3:55" ht="15.75" customHeight="1" x14ac:dyDescent="0.25">
      <c r="C919" s="22"/>
      <c r="BA919" s="28"/>
      <c r="BC919" s="29"/>
    </row>
    <row r="920" spans="3:55" ht="15.75" customHeight="1" x14ac:dyDescent="0.25">
      <c r="C920" s="22"/>
      <c r="BA920" s="28"/>
      <c r="BC920" s="29"/>
    </row>
    <row r="921" spans="3:55" ht="15.75" customHeight="1" x14ac:dyDescent="0.25">
      <c r="C921" s="22"/>
      <c r="BA921" s="28"/>
      <c r="BC921" s="29"/>
    </row>
    <row r="922" spans="3:55" ht="15.75" customHeight="1" x14ac:dyDescent="0.25">
      <c r="C922" s="22"/>
      <c r="BA922" s="28"/>
      <c r="BC922" s="29"/>
    </row>
    <row r="923" spans="3:55" ht="15.75" customHeight="1" x14ac:dyDescent="0.25">
      <c r="C923" s="22"/>
      <c r="BA923" s="28"/>
      <c r="BC923" s="29"/>
    </row>
    <row r="924" spans="3:55" ht="15.75" customHeight="1" x14ac:dyDescent="0.25">
      <c r="C924" s="22"/>
      <c r="BA924" s="28"/>
      <c r="BC924" s="29"/>
    </row>
    <row r="925" spans="3:55" ht="15.75" customHeight="1" x14ac:dyDescent="0.25">
      <c r="C925" s="22"/>
      <c r="BA925" s="28"/>
      <c r="BC925" s="29"/>
    </row>
    <row r="926" spans="3:55" ht="15.75" customHeight="1" x14ac:dyDescent="0.25">
      <c r="C926" s="22"/>
      <c r="BA926" s="28"/>
      <c r="BC926" s="29"/>
    </row>
    <row r="927" spans="3:55" ht="15.75" customHeight="1" x14ac:dyDescent="0.25">
      <c r="C927" s="22"/>
      <c r="BA927" s="28"/>
      <c r="BC927" s="29"/>
    </row>
    <row r="928" spans="3:55" ht="15.75" customHeight="1" x14ac:dyDescent="0.25">
      <c r="C928" s="22"/>
      <c r="BA928" s="28"/>
      <c r="BC928" s="29"/>
    </row>
    <row r="929" spans="3:55" ht="15.75" customHeight="1" x14ac:dyDescent="0.25">
      <c r="C929" s="22"/>
      <c r="BA929" s="28"/>
      <c r="BC929" s="29"/>
    </row>
    <row r="930" spans="3:55" ht="15.75" customHeight="1" x14ac:dyDescent="0.25">
      <c r="C930" s="22"/>
      <c r="BA930" s="28"/>
      <c r="BC930" s="29"/>
    </row>
    <row r="931" spans="3:55" ht="15.75" customHeight="1" x14ac:dyDescent="0.25">
      <c r="C931" s="22"/>
      <c r="BA931" s="28"/>
      <c r="BC931" s="29"/>
    </row>
    <row r="932" spans="3:55" ht="15.75" customHeight="1" x14ac:dyDescent="0.25">
      <c r="C932" s="22"/>
      <c r="BA932" s="28"/>
      <c r="BC932" s="29"/>
    </row>
    <row r="933" spans="3:55" ht="15.75" customHeight="1" x14ac:dyDescent="0.25">
      <c r="C933" s="22"/>
      <c r="BA933" s="28"/>
      <c r="BC933" s="29"/>
    </row>
    <row r="934" spans="3:55" ht="15.75" customHeight="1" x14ac:dyDescent="0.25">
      <c r="C934" s="22"/>
      <c r="BA934" s="28"/>
      <c r="BC934" s="29"/>
    </row>
    <row r="935" spans="3:55" ht="15.75" customHeight="1" x14ac:dyDescent="0.25">
      <c r="C935" s="22"/>
      <c r="BA935" s="28"/>
      <c r="BC935" s="29"/>
    </row>
    <row r="936" spans="3:55" ht="15.75" customHeight="1" x14ac:dyDescent="0.25">
      <c r="C936" s="22"/>
      <c r="BA936" s="28"/>
      <c r="BC936" s="29"/>
    </row>
    <row r="937" spans="3:55" ht="15.75" customHeight="1" x14ac:dyDescent="0.25">
      <c r="C937" s="22"/>
      <c r="BA937" s="28"/>
      <c r="BC937" s="29"/>
    </row>
    <row r="938" spans="3:55" ht="15.75" customHeight="1" x14ac:dyDescent="0.25">
      <c r="C938" s="22"/>
      <c r="BA938" s="28"/>
      <c r="BC938" s="29"/>
    </row>
    <row r="939" spans="3:55" ht="15.75" customHeight="1" x14ac:dyDescent="0.25">
      <c r="C939" s="22"/>
      <c r="BA939" s="28"/>
      <c r="BC939" s="29"/>
    </row>
    <row r="940" spans="3:55" ht="15.75" customHeight="1" x14ac:dyDescent="0.25">
      <c r="C940" s="22"/>
      <c r="BA940" s="28"/>
      <c r="BC940" s="29"/>
    </row>
    <row r="941" spans="3:55" ht="15.75" customHeight="1" x14ac:dyDescent="0.25">
      <c r="C941" s="22"/>
      <c r="BA941" s="28"/>
      <c r="BC941" s="29"/>
    </row>
    <row r="942" spans="3:55" ht="15.75" customHeight="1" x14ac:dyDescent="0.25">
      <c r="C942" s="22"/>
      <c r="BA942" s="28"/>
      <c r="BC942" s="29"/>
    </row>
    <row r="943" spans="3:55" ht="15.75" customHeight="1" x14ac:dyDescent="0.25">
      <c r="C943" s="22"/>
      <c r="BA943" s="28"/>
      <c r="BC943" s="29"/>
    </row>
    <row r="944" spans="3:55" ht="15.75" customHeight="1" x14ac:dyDescent="0.25">
      <c r="C944" s="22"/>
      <c r="BA944" s="28"/>
      <c r="BC944" s="29"/>
    </row>
    <row r="945" spans="3:55" ht="15.75" customHeight="1" x14ac:dyDescent="0.25">
      <c r="C945" s="22"/>
      <c r="BA945" s="28"/>
      <c r="BC945" s="29"/>
    </row>
    <row r="946" spans="3:55" ht="15.75" customHeight="1" x14ac:dyDescent="0.25">
      <c r="C946" s="22"/>
      <c r="BA946" s="28"/>
      <c r="BC946" s="29"/>
    </row>
    <row r="947" spans="3:55" ht="15.75" customHeight="1" x14ac:dyDescent="0.25">
      <c r="C947" s="22"/>
      <c r="BA947" s="28"/>
      <c r="BC947" s="29"/>
    </row>
    <row r="948" spans="3:55" ht="15.75" customHeight="1" x14ac:dyDescent="0.25">
      <c r="C948" s="22"/>
      <c r="BA948" s="28"/>
      <c r="BC948" s="29"/>
    </row>
    <row r="949" spans="3:55" ht="15.75" customHeight="1" x14ac:dyDescent="0.25">
      <c r="C949" s="22"/>
      <c r="BA949" s="28"/>
      <c r="BC949" s="29"/>
    </row>
    <row r="950" spans="3:55" ht="15.75" customHeight="1" x14ac:dyDescent="0.25">
      <c r="C950" s="22"/>
      <c r="BA950" s="28"/>
      <c r="BC950" s="29"/>
    </row>
    <row r="951" spans="3:55" ht="15.75" customHeight="1" x14ac:dyDescent="0.25">
      <c r="C951" s="22"/>
      <c r="BA951" s="28"/>
      <c r="BC951" s="29"/>
    </row>
    <row r="952" spans="3:55" ht="15.75" customHeight="1" x14ac:dyDescent="0.25">
      <c r="C952" s="22"/>
      <c r="BA952" s="28"/>
      <c r="BC952" s="29"/>
    </row>
    <row r="953" spans="3:55" ht="15.75" customHeight="1" x14ac:dyDescent="0.25">
      <c r="C953" s="22"/>
      <c r="BA953" s="28"/>
      <c r="BC953" s="29"/>
    </row>
    <row r="954" spans="3:55" ht="15.75" customHeight="1" x14ac:dyDescent="0.25">
      <c r="C954" s="22"/>
      <c r="BA954" s="28"/>
      <c r="BC954" s="29"/>
    </row>
    <row r="955" spans="3:55" ht="15.75" customHeight="1" x14ac:dyDescent="0.25">
      <c r="C955" s="22"/>
      <c r="BA955" s="28"/>
      <c r="BC955" s="29"/>
    </row>
    <row r="956" spans="3:55" ht="15.75" customHeight="1" x14ac:dyDescent="0.25">
      <c r="C956" s="22"/>
      <c r="BA956" s="28"/>
      <c r="BC956" s="29"/>
    </row>
    <row r="957" spans="3:55" ht="15.75" customHeight="1" x14ac:dyDescent="0.25">
      <c r="C957" s="22"/>
      <c r="BA957" s="28"/>
      <c r="BC957" s="29"/>
    </row>
    <row r="958" spans="3:55" ht="15.75" customHeight="1" x14ac:dyDescent="0.25">
      <c r="C958" s="22"/>
      <c r="BA958" s="28"/>
      <c r="BC958" s="29"/>
    </row>
    <row r="959" spans="3:55" ht="15.75" customHeight="1" x14ac:dyDescent="0.25">
      <c r="C959" s="22"/>
      <c r="BA959" s="28"/>
      <c r="BC959" s="29"/>
    </row>
    <row r="960" spans="3:55" ht="15.75" customHeight="1" x14ac:dyDescent="0.25">
      <c r="C960" s="22"/>
      <c r="BA960" s="28"/>
      <c r="BC960" s="29"/>
    </row>
    <row r="961" spans="3:55" ht="15.75" customHeight="1" x14ac:dyDescent="0.25">
      <c r="C961" s="22"/>
      <c r="BA961" s="28"/>
      <c r="BC961" s="29"/>
    </row>
    <row r="962" spans="3:55" ht="15.75" customHeight="1" x14ac:dyDescent="0.25">
      <c r="C962" s="22"/>
      <c r="BA962" s="28"/>
      <c r="BC962" s="29"/>
    </row>
    <row r="963" spans="3:55" ht="15.75" customHeight="1" x14ac:dyDescent="0.25">
      <c r="C963" s="22"/>
      <c r="BA963" s="28"/>
      <c r="BC963" s="29"/>
    </row>
    <row r="964" spans="3:55" ht="15.75" customHeight="1" x14ac:dyDescent="0.25">
      <c r="C964" s="22"/>
      <c r="BA964" s="28"/>
      <c r="BC964" s="29"/>
    </row>
    <row r="965" spans="3:55" ht="15.75" customHeight="1" x14ac:dyDescent="0.25">
      <c r="C965" s="22"/>
      <c r="BA965" s="28"/>
      <c r="BC965" s="29"/>
    </row>
    <row r="966" spans="3:55" ht="15.75" customHeight="1" x14ac:dyDescent="0.25">
      <c r="C966" s="22"/>
      <c r="BA966" s="28"/>
      <c r="BC966" s="29"/>
    </row>
    <row r="967" spans="3:55" ht="15.75" customHeight="1" x14ac:dyDescent="0.25">
      <c r="C967" s="22"/>
      <c r="BA967" s="28"/>
      <c r="BC967" s="29"/>
    </row>
    <row r="968" spans="3:55" ht="15.75" customHeight="1" x14ac:dyDescent="0.25">
      <c r="C968" s="22"/>
      <c r="BA968" s="28"/>
      <c r="BC968" s="29"/>
    </row>
    <row r="969" spans="3:55" ht="15.75" customHeight="1" x14ac:dyDescent="0.25">
      <c r="C969" s="22"/>
      <c r="BA969" s="28"/>
      <c r="BC969" s="29"/>
    </row>
    <row r="970" spans="3:55" ht="15.75" customHeight="1" x14ac:dyDescent="0.25">
      <c r="C970" s="22"/>
      <c r="BA970" s="28"/>
      <c r="BC970" s="29"/>
    </row>
    <row r="971" spans="3:55" ht="15.75" customHeight="1" x14ac:dyDescent="0.25">
      <c r="C971" s="22"/>
      <c r="BA971" s="28"/>
      <c r="BC971" s="29"/>
    </row>
    <row r="972" spans="3:55" ht="15.75" customHeight="1" x14ac:dyDescent="0.25">
      <c r="C972" s="22"/>
      <c r="BA972" s="28"/>
      <c r="BC972" s="29"/>
    </row>
    <row r="973" spans="3:55" ht="15.75" customHeight="1" x14ac:dyDescent="0.25">
      <c r="C973" s="22"/>
      <c r="BA973" s="28"/>
      <c r="BC973" s="29"/>
    </row>
    <row r="974" spans="3:55" ht="15.75" customHeight="1" x14ac:dyDescent="0.25">
      <c r="C974" s="22"/>
      <c r="BA974" s="28"/>
      <c r="BC974" s="29"/>
    </row>
    <row r="975" spans="3:55" ht="15.75" customHeight="1" x14ac:dyDescent="0.25">
      <c r="C975" s="22"/>
      <c r="BA975" s="28"/>
      <c r="BC975" s="29"/>
    </row>
    <row r="976" spans="3:55" ht="15.75" customHeight="1" x14ac:dyDescent="0.25">
      <c r="C976" s="22"/>
      <c r="BA976" s="28"/>
      <c r="BC976" s="29"/>
    </row>
    <row r="977" spans="3:55" ht="15.75" customHeight="1" x14ac:dyDescent="0.25">
      <c r="C977" s="22"/>
      <c r="BA977" s="28"/>
      <c r="BC977" s="29"/>
    </row>
    <row r="978" spans="3:55" ht="15.75" customHeight="1" x14ac:dyDescent="0.25">
      <c r="C978" s="22"/>
      <c r="BA978" s="28"/>
      <c r="BC978" s="29"/>
    </row>
    <row r="979" spans="3:55" ht="15.75" customHeight="1" x14ac:dyDescent="0.25">
      <c r="C979" s="22"/>
      <c r="BA979" s="28"/>
      <c r="BC979" s="29"/>
    </row>
    <row r="980" spans="3:55" ht="15.75" customHeight="1" x14ac:dyDescent="0.25">
      <c r="C980" s="22"/>
      <c r="BA980" s="28"/>
      <c r="BC980" s="29"/>
    </row>
    <row r="981" spans="3:55" ht="15.75" customHeight="1" x14ac:dyDescent="0.25">
      <c r="C981" s="22"/>
      <c r="BA981" s="28"/>
      <c r="BC981" s="29"/>
    </row>
    <row r="982" spans="3:55" ht="15.75" customHeight="1" x14ac:dyDescent="0.25">
      <c r="C982" s="22"/>
      <c r="BA982" s="28"/>
      <c r="BC982" s="29"/>
    </row>
    <row r="983" spans="3:55" ht="15.75" customHeight="1" x14ac:dyDescent="0.25">
      <c r="C983" s="22"/>
      <c r="BA983" s="28"/>
      <c r="BC983" s="29"/>
    </row>
    <row r="984" spans="3:55" ht="15.75" customHeight="1" x14ac:dyDescent="0.25">
      <c r="C984" s="22"/>
      <c r="BA984" s="28"/>
      <c r="BC984" s="29"/>
    </row>
    <row r="985" spans="3:55" ht="15.75" customHeight="1" x14ac:dyDescent="0.25">
      <c r="C985" s="22"/>
      <c r="BA985" s="28"/>
      <c r="BC985" s="29"/>
    </row>
    <row r="986" spans="3:55" ht="15.75" customHeight="1" x14ac:dyDescent="0.25">
      <c r="C986" s="22"/>
      <c r="BA986" s="28"/>
      <c r="BC986" s="29"/>
    </row>
    <row r="987" spans="3:55" ht="15.75" customHeight="1" x14ac:dyDescent="0.25">
      <c r="C987" s="22"/>
      <c r="BA987" s="28"/>
      <c r="BC987" s="29"/>
    </row>
    <row r="988" spans="3:55" ht="15.75" customHeight="1" x14ac:dyDescent="0.25">
      <c r="C988" s="22"/>
      <c r="BA988" s="28"/>
      <c r="BC988" s="29"/>
    </row>
    <row r="989" spans="3:55" ht="15.75" customHeight="1" x14ac:dyDescent="0.25">
      <c r="C989" s="22"/>
      <c r="BA989" s="28"/>
      <c r="BC989" s="29"/>
    </row>
    <row r="990" spans="3:55" ht="15.75" customHeight="1" x14ac:dyDescent="0.25">
      <c r="C990" s="22"/>
      <c r="BA990" s="28"/>
      <c r="BC990" s="29"/>
    </row>
    <row r="991" spans="3:55" ht="15.75" customHeight="1" x14ac:dyDescent="0.25">
      <c r="C991" s="22"/>
      <c r="BA991" s="28"/>
      <c r="BC991" s="29"/>
    </row>
    <row r="992" spans="3:55" ht="15.75" customHeight="1" x14ac:dyDescent="0.25">
      <c r="C992" s="22"/>
      <c r="BA992" s="28"/>
      <c r="BC992" s="29"/>
    </row>
    <row r="993" spans="3:55" ht="15.75" customHeight="1" x14ac:dyDescent="0.25">
      <c r="C993" s="22"/>
      <c r="BA993" s="28"/>
      <c r="BC993" s="29"/>
    </row>
    <row r="994" spans="3:55" ht="15.75" customHeight="1" x14ac:dyDescent="0.25">
      <c r="C994" s="22"/>
      <c r="BA994" s="28"/>
      <c r="BC994" s="29"/>
    </row>
    <row r="995" spans="3:55" ht="15.75" customHeight="1" x14ac:dyDescent="0.25">
      <c r="C995" s="22"/>
      <c r="BA995" s="28"/>
      <c r="BC995" s="29"/>
    </row>
    <row r="996" spans="3:55" ht="15.75" customHeight="1" x14ac:dyDescent="0.25">
      <c r="C996" s="22"/>
      <c r="BA996" s="28"/>
      <c r="BC996" s="29"/>
    </row>
    <row r="997" spans="3:55" ht="15.75" customHeight="1" x14ac:dyDescent="0.25">
      <c r="C997" s="22"/>
      <c r="BA997" s="28"/>
      <c r="BC997" s="29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999"/>
  <sheetViews>
    <sheetView workbookViewId="0">
      <selection activeCell="A13" sqref="A13:XFD13"/>
    </sheetView>
  </sheetViews>
  <sheetFormatPr defaultColWidth="12.625" defaultRowHeight="15" customHeight="1" x14ac:dyDescent="0.2"/>
  <cols>
    <col min="1" max="2" width="7.625" customWidth="1"/>
    <col min="3" max="3" width="41.625" customWidth="1"/>
    <col min="4" max="4" width="24.875" customWidth="1"/>
    <col min="5" max="34" width="7.625" customWidth="1"/>
    <col min="35" max="35" width="10.125" customWidth="1"/>
    <col min="36" max="37" width="7.625" customWidth="1"/>
    <col min="38" max="38" width="7.625" hidden="1" customWidth="1"/>
    <col min="39" max="50" width="7.625" customWidth="1"/>
  </cols>
  <sheetData>
    <row r="1" spans="1:4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3"/>
      <c r="F1" s="3"/>
      <c r="G1" s="3"/>
      <c r="H1" s="3"/>
      <c r="I1" s="3"/>
      <c r="J1" s="5" t="s">
        <v>5</v>
      </c>
      <c r="K1" s="3"/>
      <c r="L1" s="3"/>
      <c r="M1" s="3"/>
      <c r="N1" s="3"/>
      <c r="O1" s="3"/>
      <c r="P1" s="5" t="s">
        <v>6</v>
      </c>
      <c r="Q1" s="3"/>
      <c r="R1" s="3"/>
      <c r="S1" s="3"/>
      <c r="T1" s="3"/>
      <c r="U1" s="3"/>
      <c r="V1" s="5" t="s">
        <v>7</v>
      </c>
      <c r="W1" s="3"/>
      <c r="X1" s="3"/>
      <c r="Y1" s="3"/>
      <c r="Z1" s="3"/>
      <c r="AA1" s="3"/>
      <c r="AB1" s="5" t="s">
        <v>8</v>
      </c>
      <c r="AC1" s="3"/>
      <c r="AD1" s="3"/>
      <c r="AE1" s="3"/>
      <c r="AF1" s="3"/>
      <c r="AG1" s="3"/>
      <c r="AH1" s="5" t="s">
        <v>9</v>
      </c>
      <c r="AI1" s="8" t="s">
        <v>11</v>
      </c>
      <c r="AJ1" s="1" t="s">
        <v>1</v>
      </c>
      <c r="AK1" s="11" t="s">
        <v>14</v>
      </c>
      <c r="AL1" s="13" t="s">
        <v>15</v>
      </c>
      <c r="AM1" s="15" t="s">
        <v>16</v>
      </c>
      <c r="AN1" s="16"/>
    </row>
    <row r="2" spans="1:40" x14ac:dyDescent="0.25">
      <c r="A2" s="18">
        <v>6</v>
      </c>
      <c r="B2" s="19" t="s">
        <v>17</v>
      </c>
      <c r="C2" s="18" t="s">
        <v>20</v>
      </c>
      <c r="D2" s="18" t="s">
        <v>21</v>
      </c>
      <c r="E2" s="13">
        <v>10</v>
      </c>
      <c r="F2" s="13">
        <v>14</v>
      </c>
      <c r="G2" s="13">
        <v>10</v>
      </c>
      <c r="H2" s="13">
        <v>5</v>
      </c>
      <c r="I2" s="13">
        <v>9</v>
      </c>
      <c r="J2" s="24">
        <f t="shared" ref="J2:J12" si="0">SUM(E2:I2)</f>
        <v>48</v>
      </c>
      <c r="K2" s="13">
        <v>10</v>
      </c>
      <c r="L2" s="13">
        <v>14</v>
      </c>
      <c r="M2" s="13">
        <v>10</v>
      </c>
      <c r="N2" s="13">
        <v>5</v>
      </c>
      <c r="O2" s="13">
        <v>7</v>
      </c>
      <c r="P2" s="24">
        <f t="shared" ref="P2:P12" si="1">SUM(K2:O2)</f>
        <v>46</v>
      </c>
      <c r="Q2" s="13">
        <v>9</v>
      </c>
      <c r="R2" s="13">
        <v>14</v>
      </c>
      <c r="S2" s="13">
        <v>8</v>
      </c>
      <c r="T2" s="13">
        <v>4</v>
      </c>
      <c r="U2" s="13">
        <v>5</v>
      </c>
      <c r="V2" s="24">
        <f t="shared" ref="V2:V12" si="2">SUM(Q2:U2)</f>
        <v>40</v>
      </c>
      <c r="W2" s="13">
        <v>8</v>
      </c>
      <c r="X2" s="13">
        <v>12</v>
      </c>
      <c r="Y2" s="13">
        <v>9</v>
      </c>
      <c r="Z2" s="13">
        <v>5</v>
      </c>
      <c r="AA2" s="13">
        <v>5</v>
      </c>
      <c r="AB2" s="24">
        <f t="shared" ref="AB2:AB12" si="3">SUM(W2:AA2)</f>
        <v>39</v>
      </c>
      <c r="AC2" s="13">
        <v>8</v>
      </c>
      <c r="AD2" s="13">
        <v>14</v>
      </c>
      <c r="AE2" s="13">
        <v>7</v>
      </c>
      <c r="AF2" s="13">
        <v>4</v>
      </c>
      <c r="AG2" s="13">
        <v>8</v>
      </c>
      <c r="AH2" s="24">
        <f t="shared" ref="AH2:AH12" si="4">SUM(AC2:AG2)</f>
        <v>41</v>
      </c>
      <c r="AI2" s="18">
        <f t="shared" ref="AI2:AI12" si="5">AVERAGE(J2,P2,V2,AB2,AH2)</f>
        <v>42.8</v>
      </c>
      <c r="AJ2" s="19" t="s">
        <v>17</v>
      </c>
      <c r="AK2" s="25">
        <v>43.5</v>
      </c>
      <c r="AL2" s="13">
        <v>3</v>
      </c>
      <c r="AM2" s="26">
        <f t="shared" ref="AM2:AM12" si="6">2*AI2+AK2</f>
        <v>129.1</v>
      </c>
      <c r="AN2" s="27" t="s">
        <v>26</v>
      </c>
    </row>
    <row r="3" spans="1:40" x14ac:dyDescent="0.25">
      <c r="A3" s="18">
        <v>2</v>
      </c>
      <c r="B3" s="19" t="s">
        <v>37</v>
      </c>
      <c r="C3" s="18" t="s">
        <v>38</v>
      </c>
      <c r="D3" s="23" t="s">
        <v>39</v>
      </c>
      <c r="E3" s="13">
        <v>9</v>
      </c>
      <c r="F3" s="13">
        <v>13</v>
      </c>
      <c r="G3" s="13">
        <v>8</v>
      </c>
      <c r="H3" s="13">
        <v>5</v>
      </c>
      <c r="I3" s="13">
        <v>8</v>
      </c>
      <c r="J3" s="24">
        <f t="shared" si="0"/>
        <v>43</v>
      </c>
      <c r="K3" s="13">
        <v>7</v>
      </c>
      <c r="L3" s="13">
        <v>14</v>
      </c>
      <c r="M3" s="13">
        <v>8</v>
      </c>
      <c r="N3" s="13">
        <v>5</v>
      </c>
      <c r="O3" s="13">
        <v>10</v>
      </c>
      <c r="P3" s="24">
        <f t="shared" si="1"/>
        <v>44</v>
      </c>
      <c r="Q3" s="13">
        <v>8</v>
      </c>
      <c r="R3" s="13">
        <v>14</v>
      </c>
      <c r="S3" s="13">
        <v>9</v>
      </c>
      <c r="T3" s="13">
        <v>4</v>
      </c>
      <c r="U3" s="13">
        <v>10</v>
      </c>
      <c r="V3" s="24">
        <f t="shared" si="2"/>
        <v>45</v>
      </c>
      <c r="W3" s="13">
        <v>9</v>
      </c>
      <c r="X3" s="13">
        <v>14</v>
      </c>
      <c r="Y3" s="13">
        <v>10</v>
      </c>
      <c r="Z3" s="13">
        <v>5</v>
      </c>
      <c r="AA3" s="13">
        <v>7</v>
      </c>
      <c r="AB3" s="24">
        <f t="shared" si="3"/>
        <v>45</v>
      </c>
      <c r="AC3" s="13">
        <v>9</v>
      </c>
      <c r="AD3" s="13">
        <v>14</v>
      </c>
      <c r="AE3" s="13">
        <v>8</v>
      </c>
      <c r="AF3" s="13">
        <v>4</v>
      </c>
      <c r="AG3" s="13">
        <v>9</v>
      </c>
      <c r="AH3" s="24">
        <f t="shared" si="4"/>
        <v>44</v>
      </c>
      <c r="AI3" s="18">
        <f t="shared" si="5"/>
        <v>44.2</v>
      </c>
      <c r="AJ3" s="19" t="s">
        <v>37</v>
      </c>
      <c r="AK3" s="25">
        <v>36.75</v>
      </c>
      <c r="AL3" s="13">
        <v>2</v>
      </c>
      <c r="AM3" s="26">
        <f t="shared" si="6"/>
        <v>125.15</v>
      </c>
      <c r="AN3" s="27" t="s">
        <v>30</v>
      </c>
    </row>
    <row r="4" spans="1:40" x14ac:dyDescent="0.25">
      <c r="A4" s="18">
        <v>8</v>
      </c>
      <c r="B4" s="19" t="s">
        <v>46</v>
      </c>
      <c r="C4" s="22" t="s">
        <v>47</v>
      </c>
      <c r="D4" s="23" t="s">
        <v>48</v>
      </c>
      <c r="E4" s="13">
        <v>10</v>
      </c>
      <c r="F4" s="13">
        <v>15</v>
      </c>
      <c r="G4" s="13">
        <v>9</v>
      </c>
      <c r="H4" s="13">
        <v>4</v>
      </c>
      <c r="I4" s="13">
        <v>10</v>
      </c>
      <c r="J4" s="24">
        <f t="shared" si="0"/>
        <v>48</v>
      </c>
      <c r="K4" s="13">
        <v>10</v>
      </c>
      <c r="L4" s="13">
        <v>15</v>
      </c>
      <c r="M4" s="13">
        <v>9</v>
      </c>
      <c r="N4" s="13">
        <v>5</v>
      </c>
      <c r="O4" s="13">
        <v>8</v>
      </c>
      <c r="P4" s="24">
        <f t="shared" si="1"/>
        <v>47</v>
      </c>
      <c r="Q4" s="13">
        <v>10</v>
      </c>
      <c r="R4" s="13">
        <v>14</v>
      </c>
      <c r="S4" s="13">
        <v>10</v>
      </c>
      <c r="T4" s="13">
        <v>5</v>
      </c>
      <c r="U4" s="13">
        <v>10</v>
      </c>
      <c r="V4" s="24">
        <f t="shared" si="2"/>
        <v>49</v>
      </c>
      <c r="W4" s="13">
        <v>9</v>
      </c>
      <c r="X4" s="13">
        <v>14</v>
      </c>
      <c r="Y4" s="13">
        <v>9</v>
      </c>
      <c r="Z4" s="13">
        <v>4</v>
      </c>
      <c r="AA4" s="13">
        <v>6</v>
      </c>
      <c r="AB4" s="24">
        <f t="shared" si="3"/>
        <v>42</v>
      </c>
      <c r="AC4" s="13">
        <v>10</v>
      </c>
      <c r="AD4" s="13">
        <v>14</v>
      </c>
      <c r="AE4" s="13">
        <v>8</v>
      </c>
      <c r="AF4" s="13">
        <v>5</v>
      </c>
      <c r="AG4" s="13">
        <v>8</v>
      </c>
      <c r="AH4" s="24">
        <f t="shared" si="4"/>
        <v>45</v>
      </c>
      <c r="AI4" s="18">
        <f t="shared" si="5"/>
        <v>46.2</v>
      </c>
      <c r="AJ4" s="19" t="s">
        <v>46</v>
      </c>
      <c r="AK4" s="25">
        <v>32.75</v>
      </c>
      <c r="AL4" s="13">
        <v>1</v>
      </c>
      <c r="AM4" s="26">
        <f t="shared" si="6"/>
        <v>125.15</v>
      </c>
      <c r="AN4" s="27" t="s">
        <v>30</v>
      </c>
    </row>
    <row r="5" spans="1:40" x14ac:dyDescent="0.25">
      <c r="A5" s="18">
        <v>1</v>
      </c>
      <c r="B5" s="19" t="s">
        <v>58</v>
      </c>
      <c r="C5" s="22" t="s">
        <v>59</v>
      </c>
      <c r="D5" s="23" t="s">
        <v>60</v>
      </c>
      <c r="E5" s="13">
        <v>7</v>
      </c>
      <c r="F5" s="13">
        <v>10</v>
      </c>
      <c r="G5" s="13">
        <v>7</v>
      </c>
      <c r="H5" s="13">
        <v>3</v>
      </c>
      <c r="I5" s="13">
        <v>7</v>
      </c>
      <c r="J5" s="24">
        <f t="shared" si="0"/>
        <v>34</v>
      </c>
      <c r="K5" s="13">
        <v>10</v>
      </c>
      <c r="L5" s="13">
        <v>13</v>
      </c>
      <c r="M5" s="13">
        <v>10</v>
      </c>
      <c r="N5" s="13">
        <v>4</v>
      </c>
      <c r="O5" s="13">
        <v>7</v>
      </c>
      <c r="P5" s="24">
        <f t="shared" si="1"/>
        <v>44</v>
      </c>
      <c r="Q5" s="13">
        <v>8</v>
      </c>
      <c r="R5" s="13">
        <v>11</v>
      </c>
      <c r="S5" s="13">
        <v>7</v>
      </c>
      <c r="T5" s="13">
        <v>5</v>
      </c>
      <c r="U5" s="13">
        <v>4</v>
      </c>
      <c r="V5" s="24">
        <f t="shared" si="2"/>
        <v>35</v>
      </c>
      <c r="W5" s="13">
        <v>8</v>
      </c>
      <c r="X5" s="13">
        <v>13</v>
      </c>
      <c r="Y5" s="13">
        <v>8</v>
      </c>
      <c r="Z5" s="13">
        <v>5</v>
      </c>
      <c r="AA5" s="13">
        <v>6</v>
      </c>
      <c r="AB5" s="24">
        <f t="shared" si="3"/>
        <v>40</v>
      </c>
      <c r="AC5" s="13">
        <v>9</v>
      </c>
      <c r="AD5" s="13">
        <v>8</v>
      </c>
      <c r="AE5" s="13">
        <v>10</v>
      </c>
      <c r="AF5" s="13">
        <v>4</v>
      </c>
      <c r="AG5" s="13">
        <v>9</v>
      </c>
      <c r="AH5" s="24">
        <f t="shared" si="4"/>
        <v>40</v>
      </c>
      <c r="AI5" s="18">
        <f t="shared" si="5"/>
        <v>38.6</v>
      </c>
      <c r="AJ5" s="19" t="s">
        <v>58</v>
      </c>
      <c r="AK5" s="25">
        <v>38.625</v>
      </c>
      <c r="AL5" s="13">
        <v>4</v>
      </c>
      <c r="AM5" s="26">
        <f t="shared" si="6"/>
        <v>115.825</v>
      </c>
      <c r="AN5" s="27" t="s">
        <v>40</v>
      </c>
    </row>
    <row r="6" spans="1:40" x14ac:dyDescent="0.25">
      <c r="A6" s="18">
        <v>7</v>
      </c>
      <c r="B6" s="19" t="s">
        <v>66</v>
      </c>
      <c r="C6" s="22" t="s">
        <v>67</v>
      </c>
      <c r="D6" s="23" t="s">
        <v>69</v>
      </c>
      <c r="E6" s="13">
        <v>8</v>
      </c>
      <c r="F6" s="13">
        <v>9</v>
      </c>
      <c r="G6" s="13">
        <v>8</v>
      </c>
      <c r="H6" s="13">
        <v>5</v>
      </c>
      <c r="I6" s="13">
        <v>6</v>
      </c>
      <c r="J6" s="24">
        <f t="shared" si="0"/>
        <v>36</v>
      </c>
      <c r="K6" s="13">
        <v>9</v>
      </c>
      <c r="L6" s="13">
        <v>7</v>
      </c>
      <c r="M6" s="13">
        <v>7</v>
      </c>
      <c r="N6" s="13">
        <v>5</v>
      </c>
      <c r="O6" s="13">
        <v>6</v>
      </c>
      <c r="P6" s="24">
        <f t="shared" si="1"/>
        <v>34</v>
      </c>
      <c r="Q6" s="13">
        <v>10</v>
      </c>
      <c r="R6" s="13">
        <v>12</v>
      </c>
      <c r="S6" s="13">
        <v>7</v>
      </c>
      <c r="T6" s="13">
        <v>5</v>
      </c>
      <c r="U6" s="13">
        <v>5</v>
      </c>
      <c r="V6" s="24">
        <f t="shared" si="2"/>
        <v>39</v>
      </c>
      <c r="W6" s="13">
        <v>7</v>
      </c>
      <c r="X6" s="13">
        <v>12</v>
      </c>
      <c r="Y6" s="13">
        <v>5</v>
      </c>
      <c r="Z6" s="13">
        <v>3</v>
      </c>
      <c r="AA6" s="13">
        <v>5</v>
      </c>
      <c r="AB6" s="24">
        <f t="shared" si="3"/>
        <v>32</v>
      </c>
      <c r="AC6" s="13">
        <v>9</v>
      </c>
      <c r="AD6" s="13">
        <v>13</v>
      </c>
      <c r="AE6" s="13">
        <v>8</v>
      </c>
      <c r="AF6" s="13">
        <v>4</v>
      </c>
      <c r="AG6" s="13">
        <v>8</v>
      </c>
      <c r="AH6" s="24">
        <f t="shared" si="4"/>
        <v>42</v>
      </c>
      <c r="AI6" s="18">
        <f t="shared" si="5"/>
        <v>36.6</v>
      </c>
      <c r="AJ6" s="19" t="s">
        <v>66</v>
      </c>
      <c r="AK6" s="25">
        <v>35.5</v>
      </c>
      <c r="AL6" s="13">
        <v>6</v>
      </c>
      <c r="AM6" s="26">
        <f t="shared" si="6"/>
        <v>108.7</v>
      </c>
      <c r="AN6" s="16"/>
    </row>
    <row r="7" spans="1:40" x14ac:dyDescent="0.25">
      <c r="A7" s="18">
        <v>9</v>
      </c>
      <c r="B7" s="19" t="s">
        <v>74</v>
      </c>
      <c r="C7" s="18" t="s">
        <v>75</v>
      </c>
      <c r="D7" s="23" t="s">
        <v>76</v>
      </c>
      <c r="E7" s="13">
        <v>9</v>
      </c>
      <c r="F7" s="13">
        <v>13</v>
      </c>
      <c r="G7" s="13">
        <v>8</v>
      </c>
      <c r="H7" s="13">
        <v>5</v>
      </c>
      <c r="I7" s="13">
        <v>9</v>
      </c>
      <c r="J7" s="24">
        <f t="shared" si="0"/>
        <v>44</v>
      </c>
      <c r="K7" s="13">
        <v>10</v>
      </c>
      <c r="L7" s="13">
        <v>11</v>
      </c>
      <c r="M7" s="13">
        <v>9</v>
      </c>
      <c r="N7" s="13">
        <v>5</v>
      </c>
      <c r="O7" s="13">
        <v>8</v>
      </c>
      <c r="P7" s="24">
        <f t="shared" si="1"/>
        <v>43</v>
      </c>
      <c r="Q7" s="13">
        <v>5</v>
      </c>
      <c r="R7" s="13">
        <v>4</v>
      </c>
      <c r="S7" s="13">
        <v>1</v>
      </c>
      <c r="T7" s="13">
        <v>4</v>
      </c>
      <c r="U7" s="13">
        <v>8</v>
      </c>
      <c r="V7" s="24">
        <f t="shared" si="2"/>
        <v>22</v>
      </c>
      <c r="W7" s="13">
        <v>8</v>
      </c>
      <c r="X7" s="13">
        <v>12</v>
      </c>
      <c r="Y7" s="13">
        <v>8</v>
      </c>
      <c r="Z7" s="13">
        <v>5</v>
      </c>
      <c r="AA7" s="13">
        <v>7</v>
      </c>
      <c r="AB7" s="24">
        <f t="shared" si="3"/>
        <v>40</v>
      </c>
      <c r="AC7" s="13">
        <v>9</v>
      </c>
      <c r="AD7" s="13">
        <v>13</v>
      </c>
      <c r="AE7" s="13">
        <v>8</v>
      </c>
      <c r="AF7" s="13">
        <v>5</v>
      </c>
      <c r="AG7" s="13">
        <v>8</v>
      </c>
      <c r="AH7" s="24">
        <f t="shared" si="4"/>
        <v>43</v>
      </c>
      <c r="AI7" s="18">
        <f t="shared" si="5"/>
        <v>38.4</v>
      </c>
      <c r="AJ7" s="19" t="s">
        <v>74</v>
      </c>
      <c r="AK7" s="25">
        <v>28.375</v>
      </c>
      <c r="AL7" s="13">
        <v>5</v>
      </c>
      <c r="AM7" s="26">
        <f t="shared" si="6"/>
        <v>105.175</v>
      </c>
      <c r="AN7" s="16"/>
    </row>
    <row r="8" spans="1:40" x14ac:dyDescent="0.25">
      <c r="A8" s="18">
        <v>3</v>
      </c>
      <c r="B8" s="19" t="s">
        <v>83</v>
      </c>
      <c r="C8" s="22" t="s">
        <v>84</v>
      </c>
      <c r="D8" s="23" t="s">
        <v>48</v>
      </c>
      <c r="E8" s="13">
        <v>7</v>
      </c>
      <c r="F8" s="13">
        <v>12</v>
      </c>
      <c r="G8" s="13">
        <v>8</v>
      </c>
      <c r="H8" s="13">
        <v>4</v>
      </c>
      <c r="I8" s="13">
        <v>7</v>
      </c>
      <c r="J8" s="24">
        <f t="shared" si="0"/>
        <v>38</v>
      </c>
      <c r="K8" s="13">
        <v>6</v>
      </c>
      <c r="L8" s="13">
        <v>9</v>
      </c>
      <c r="M8" s="13">
        <v>7</v>
      </c>
      <c r="N8" s="13">
        <v>4</v>
      </c>
      <c r="O8" s="13">
        <v>9</v>
      </c>
      <c r="P8" s="24">
        <f t="shared" si="1"/>
        <v>35</v>
      </c>
      <c r="Q8" s="13">
        <v>6</v>
      </c>
      <c r="R8" s="13">
        <v>10</v>
      </c>
      <c r="S8" s="13">
        <v>6</v>
      </c>
      <c r="T8" s="13">
        <v>4</v>
      </c>
      <c r="U8" s="13">
        <v>5</v>
      </c>
      <c r="V8" s="24">
        <f t="shared" si="2"/>
        <v>31</v>
      </c>
      <c r="W8" s="13">
        <v>6</v>
      </c>
      <c r="X8" s="13">
        <v>10</v>
      </c>
      <c r="Y8" s="13">
        <v>8</v>
      </c>
      <c r="Z8" s="13">
        <v>4</v>
      </c>
      <c r="AA8" s="13">
        <v>6</v>
      </c>
      <c r="AB8" s="24">
        <f t="shared" si="3"/>
        <v>34</v>
      </c>
      <c r="AC8" s="13">
        <v>7</v>
      </c>
      <c r="AD8" s="13">
        <v>11</v>
      </c>
      <c r="AE8" s="13">
        <v>7</v>
      </c>
      <c r="AF8" s="13">
        <v>3</v>
      </c>
      <c r="AG8" s="13">
        <v>6</v>
      </c>
      <c r="AH8" s="24">
        <f t="shared" si="4"/>
        <v>34</v>
      </c>
      <c r="AI8" s="18">
        <f t="shared" si="5"/>
        <v>34.4</v>
      </c>
      <c r="AJ8" s="19" t="s">
        <v>83</v>
      </c>
      <c r="AK8" s="25">
        <v>33.25</v>
      </c>
      <c r="AL8" s="13">
        <v>7</v>
      </c>
      <c r="AM8" s="26">
        <f t="shared" si="6"/>
        <v>102.05</v>
      </c>
      <c r="AN8" s="16"/>
    </row>
    <row r="9" spans="1:40" x14ac:dyDescent="0.25">
      <c r="A9" s="18">
        <v>11</v>
      </c>
      <c r="B9" s="19" t="s">
        <v>90</v>
      </c>
      <c r="C9" s="22" t="s">
        <v>91</v>
      </c>
      <c r="D9" s="23" t="s">
        <v>69</v>
      </c>
      <c r="E9" s="13">
        <v>8</v>
      </c>
      <c r="F9" s="13">
        <v>12</v>
      </c>
      <c r="G9" s="13">
        <v>8</v>
      </c>
      <c r="H9" s="13">
        <v>4</v>
      </c>
      <c r="I9" s="13">
        <v>6</v>
      </c>
      <c r="J9" s="24">
        <f t="shared" si="0"/>
        <v>38</v>
      </c>
      <c r="K9" s="13">
        <v>6</v>
      </c>
      <c r="L9" s="13">
        <v>6</v>
      </c>
      <c r="M9" s="13">
        <v>7</v>
      </c>
      <c r="N9" s="13">
        <v>5</v>
      </c>
      <c r="O9" s="13">
        <v>6</v>
      </c>
      <c r="P9" s="24">
        <f t="shared" si="1"/>
        <v>30</v>
      </c>
      <c r="Q9" s="13">
        <v>7</v>
      </c>
      <c r="R9" s="13">
        <v>9</v>
      </c>
      <c r="S9" s="13">
        <v>4</v>
      </c>
      <c r="T9" s="13">
        <v>4</v>
      </c>
      <c r="U9" s="13">
        <v>5</v>
      </c>
      <c r="V9" s="24">
        <f t="shared" si="2"/>
        <v>29</v>
      </c>
      <c r="W9" s="13">
        <v>7</v>
      </c>
      <c r="X9" s="13">
        <v>11</v>
      </c>
      <c r="Y9" s="13">
        <v>7</v>
      </c>
      <c r="Z9" s="13">
        <v>5</v>
      </c>
      <c r="AA9" s="13">
        <v>5</v>
      </c>
      <c r="AB9" s="24">
        <f t="shared" si="3"/>
        <v>35</v>
      </c>
      <c r="AC9" s="13">
        <v>7</v>
      </c>
      <c r="AD9" s="13">
        <v>8</v>
      </c>
      <c r="AE9" s="13">
        <v>5</v>
      </c>
      <c r="AF9" s="13">
        <v>3</v>
      </c>
      <c r="AG9" s="13">
        <v>6</v>
      </c>
      <c r="AH9" s="24">
        <f t="shared" si="4"/>
        <v>29</v>
      </c>
      <c r="AI9" s="18">
        <f t="shared" si="5"/>
        <v>32.200000000000003</v>
      </c>
      <c r="AJ9" s="19" t="s">
        <v>90</v>
      </c>
      <c r="AK9" s="25">
        <v>16.166666666666668</v>
      </c>
      <c r="AL9" s="13">
        <v>8</v>
      </c>
      <c r="AM9" s="26">
        <f t="shared" si="6"/>
        <v>80.566666666666677</v>
      </c>
      <c r="AN9" s="16"/>
    </row>
    <row r="10" spans="1:40" x14ac:dyDescent="0.25">
      <c r="A10" s="18">
        <v>4</v>
      </c>
      <c r="B10" s="19" t="s">
        <v>95</v>
      </c>
      <c r="C10" s="18" t="s">
        <v>96</v>
      </c>
      <c r="D10" s="18" t="s">
        <v>97</v>
      </c>
      <c r="E10" s="13">
        <v>6</v>
      </c>
      <c r="F10" s="13">
        <v>9</v>
      </c>
      <c r="G10" s="13">
        <v>7</v>
      </c>
      <c r="H10" s="13">
        <v>2</v>
      </c>
      <c r="I10" s="13">
        <v>5</v>
      </c>
      <c r="J10" s="24">
        <f t="shared" si="0"/>
        <v>29</v>
      </c>
      <c r="K10" s="13">
        <v>6</v>
      </c>
      <c r="L10" s="13">
        <v>6</v>
      </c>
      <c r="M10" s="13">
        <v>7</v>
      </c>
      <c r="N10" s="13">
        <v>2</v>
      </c>
      <c r="O10" s="13">
        <v>5</v>
      </c>
      <c r="P10" s="24">
        <f t="shared" si="1"/>
        <v>26</v>
      </c>
      <c r="Q10" s="13">
        <v>3</v>
      </c>
      <c r="R10" s="13">
        <v>3</v>
      </c>
      <c r="S10" s="13">
        <v>8</v>
      </c>
      <c r="T10" s="13">
        <v>3</v>
      </c>
      <c r="U10" s="13">
        <v>3</v>
      </c>
      <c r="V10" s="24">
        <f t="shared" si="2"/>
        <v>20</v>
      </c>
      <c r="W10" s="13">
        <v>5</v>
      </c>
      <c r="X10" s="13">
        <v>10</v>
      </c>
      <c r="Y10" s="13">
        <v>7</v>
      </c>
      <c r="Z10" s="13">
        <v>4</v>
      </c>
      <c r="AA10" s="13">
        <v>5</v>
      </c>
      <c r="AB10" s="24">
        <f t="shared" si="3"/>
        <v>31</v>
      </c>
      <c r="AC10" s="13">
        <v>6</v>
      </c>
      <c r="AD10" s="13">
        <v>9</v>
      </c>
      <c r="AE10" s="13">
        <v>5</v>
      </c>
      <c r="AF10" s="13">
        <v>3</v>
      </c>
      <c r="AG10" s="13">
        <v>8</v>
      </c>
      <c r="AH10" s="24">
        <f t="shared" si="4"/>
        <v>31</v>
      </c>
      <c r="AI10" s="18">
        <f t="shared" si="5"/>
        <v>27.4</v>
      </c>
      <c r="AJ10" s="19" t="s">
        <v>95</v>
      </c>
      <c r="AK10" s="25">
        <v>22.5</v>
      </c>
      <c r="AL10" s="13">
        <v>9.5</v>
      </c>
      <c r="AM10" s="26">
        <f t="shared" si="6"/>
        <v>77.3</v>
      </c>
      <c r="AN10" s="16"/>
    </row>
    <row r="11" spans="1:40" x14ac:dyDescent="0.25">
      <c r="A11" s="18">
        <v>5</v>
      </c>
      <c r="B11" s="19" t="s">
        <v>101</v>
      </c>
      <c r="C11" s="22" t="s">
        <v>102</v>
      </c>
      <c r="D11" s="23" t="s">
        <v>76</v>
      </c>
      <c r="E11" s="13">
        <v>8</v>
      </c>
      <c r="F11" s="13">
        <v>6</v>
      </c>
      <c r="G11" s="13">
        <v>6</v>
      </c>
      <c r="H11" s="13">
        <v>3</v>
      </c>
      <c r="I11" s="13">
        <v>5</v>
      </c>
      <c r="J11" s="24">
        <f t="shared" si="0"/>
        <v>28</v>
      </c>
      <c r="K11" s="13">
        <v>6</v>
      </c>
      <c r="L11" s="13">
        <v>5</v>
      </c>
      <c r="M11" s="13">
        <v>7</v>
      </c>
      <c r="N11" s="13">
        <v>3</v>
      </c>
      <c r="O11" s="13">
        <v>5</v>
      </c>
      <c r="P11" s="24">
        <f t="shared" si="1"/>
        <v>26</v>
      </c>
      <c r="Q11" s="13">
        <v>3</v>
      </c>
      <c r="R11" s="13">
        <v>2</v>
      </c>
      <c r="S11" s="13">
        <v>7</v>
      </c>
      <c r="T11" s="13">
        <v>3</v>
      </c>
      <c r="U11" s="13">
        <v>5</v>
      </c>
      <c r="V11" s="24">
        <f t="shared" si="2"/>
        <v>20</v>
      </c>
      <c r="W11" s="13">
        <v>3</v>
      </c>
      <c r="X11" s="13">
        <v>5</v>
      </c>
      <c r="Y11" s="13">
        <v>4</v>
      </c>
      <c r="Z11" s="13">
        <v>4</v>
      </c>
      <c r="AA11" s="13">
        <v>3</v>
      </c>
      <c r="AB11" s="24">
        <f t="shared" si="3"/>
        <v>19</v>
      </c>
      <c r="AC11" s="13">
        <v>6</v>
      </c>
      <c r="AD11" s="13">
        <v>11</v>
      </c>
      <c r="AE11" s="13">
        <v>7</v>
      </c>
      <c r="AF11" s="13">
        <v>4</v>
      </c>
      <c r="AG11" s="13">
        <v>7</v>
      </c>
      <c r="AH11" s="24">
        <f t="shared" si="4"/>
        <v>35</v>
      </c>
      <c r="AI11" s="18">
        <f t="shared" si="5"/>
        <v>25.6</v>
      </c>
      <c r="AJ11" s="19" t="s">
        <v>101</v>
      </c>
      <c r="AK11" s="25">
        <v>21.666666666666668</v>
      </c>
      <c r="AL11" s="13">
        <v>11</v>
      </c>
      <c r="AM11" s="26">
        <f t="shared" si="6"/>
        <v>72.866666666666674</v>
      </c>
      <c r="AN11" s="16"/>
    </row>
    <row r="12" spans="1:40" x14ac:dyDescent="0.25">
      <c r="A12" s="18">
        <v>12</v>
      </c>
      <c r="B12" s="19" t="s">
        <v>106</v>
      </c>
      <c r="C12" s="22" t="s">
        <v>107</v>
      </c>
      <c r="D12" s="23" t="s">
        <v>108</v>
      </c>
      <c r="E12" s="13">
        <v>7</v>
      </c>
      <c r="F12" s="13">
        <v>8</v>
      </c>
      <c r="G12" s="13">
        <v>5</v>
      </c>
      <c r="H12" s="13">
        <v>3</v>
      </c>
      <c r="I12" s="13">
        <v>5</v>
      </c>
      <c r="J12" s="24">
        <f t="shared" si="0"/>
        <v>28</v>
      </c>
      <c r="K12" s="13">
        <v>8</v>
      </c>
      <c r="L12" s="13">
        <v>12</v>
      </c>
      <c r="M12" s="13">
        <v>6</v>
      </c>
      <c r="N12" s="13">
        <v>5</v>
      </c>
      <c r="O12" s="13">
        <v>5</v>
      </c>
      <c r="P12" s="24">
        <f t="shared" si="1"/>
        <v>36</v>
      </c>
      <c r="Q12" s="13">
        <v>5</v>
      </c>
      <c r="R12" s="13">
        <v>6</v>
      </c>
      <c r="S12" s="13">
        <v>5</v>
      </c>
      <c r="T12" s="13">
        <v>3</v>
      </c>
      <c r="U12" s="13">
        <v>5</v>
      </c>
      <c r="V12" s="24">
        <f t="shared" si="2"/>
        <v>24</v>
      </c>
      <c r="W12" s="13">
        <v>3</v>
      </c>
      <c r="X12" s="13">
        <v>5</v>
      </c>
      <c r="Y12" s="13">
        <v>3</v>
      </c>
      <c r="Z12" s="13">
        <v>4</v>
      </c>
      <c r="AA12" s="13">
        <v>3</v>
      </c>
      <c r="AB12" s="24">
        <f t="shared" si="3"/>
        <v>18</v>
      </c>
      <c r="AC12" s="13">
        <v>7</v>
      </c>
      <c r="AD12" s="13">
        <v>12</v>
      </c>
      <c r="AE12" s="13">
        <v>4</v>
      </c>
      <c r="AF12" s="13">
        <v>4</v>
      </c>
      <c r="AG12" s="13">
        <v>4</v>
      </c>
      <c r="AH12" s="24">
        <f t="shared" si="4"/>
        <v>31</v>
      </c>
      <c r="AI12" s="18">
        <f t="shared" si="5"/>
        <v>27.4</v>
      </c>
      <c r="AJ12" s="19" t="s">
        <v>106</v>
      </c>
      <c r="AK12" s="25">
        <v>16</v>
      </c>
      <c r="AL12" s="13">
        <v>9.5</v>
      </c>
      <c r="AM12" s="26">
        <f t="shared" si="6"/>
        <v>70.8</v>
      </c>
      <c r="AN12" s="16"/>
    </row>
    <row r="13" spans="1:40" x14ac:dyDescent="0.25">
      <c r="Q13" s="13"/>
      <c r="R13" s="13"/>
      <c r="S13" s="13"/>
      <c r="T13" s="13"/>
      <c r="U13" s="13"/>
      <c r="V13" s="33" t="s">
        <v>113</v>
      </c>
      <c r="AK13" s="25"/>
      <c r="AM13" s="25"/>
      <c r="AN13" s="16"/>
    </row>
    <row r="14" spans="1:40" x14ac:dyDescent="0.25">
      <c r="AK14" s="25"/>
      <c r="AM14" s="25"/>
      <c r="AN14" s="16"/>
    </row>
    <row r="15" spans="1:40" x14ac:dyDescent="0.25">
      <c r="AK15" s="25"/>
      <c r="AM15" s="25"/>
      <c r="AN15" s="16"/>
    </row>
    <row r="16" spans="1:40" x14ac:dyDescent="0.25">
      <c r="AK16" s="25"/>
      <c r="AM16" s="25"/>
      <c r="AN16" s="16"/>
    </row>
    <row r="17" spans="37:40" x14ac:dyDescent="0.25">
      <c r="AK17" s="25"/>
      <c r="AM17" s="25"/>
      <c r="AN17" s="16"/>
    </row>
    <row r="18" spans="37:40" x14ac:dyDescent="0.25">
      <c r="AK18" s="25"/>
      <c r="AM18" s="25"/>
      <c r="AN18" s="16"/>
    </row>
    <row r="19" spans="37:40" x14ac:dyDescent="0.25">
      <c r="AK19" s="25"/>
      <c r="AM19" s="25"/>
      <c r="AN19" s="16"/>
    </row>
    <row r="20" spans="37:40" ht="15.75" customHeight="1" x14ac:dyDescent="0.25">
      <c r="AK20" s="25"/>
      <c r="AM20" s="25"/>
      <c r="AN20" s="16"/>
    </row>
    <row r="21" spans="37:40" ht="15.75" customHeight="1" x14ac:dyDescent="0.25">
      <c r="AK21" s="25"/>
      <c r="AM21" s="25"/>
      <c r="AN21" s="16"/>
    </row>
    <row r="22" spans="37:40" ht="15.75" customHeight="1" x14ac:dyDescent="0.25">
      <c r="AK22" s="25"/>
      <c r="AM22" s="25"/>
      <c r="AN22" s="16"/>
    </row>
    <row r="23" spans="37:40" ht="15.75" customHeight="1" x14ac:dyDescent="0.25">
      <c r="AK23" s="25"/>
      <c r="AM23" s="25"/>
      <c r="AN23" s="16"/>
    </row>
    <row r="24" spans="37:40" ht="15.75" customHeight="1" x14ac:dyDescent="0.25">
      <c r="AK24" s="25"/>
      <c r="AM24" s="25"/>
      <c r="AN24" s="16"/>
    </row>
    <row r="25" spans="37:40" ht="15.75" customHeight="1" x14ac:dyDescent="0.25">
      <c r="AK25" s="25"/>
      <c r="AM25" s="25"/>
      <c r="AN25" s="16"/>
    </row>
    <row r="26" spans="37:40" ht="15.75" customHeight="1" x14ac:dyDescent="0.25">
      <c r="AK26" s="25"/>
      <c r="AM26" s="25"/>
      <c r="AN26" s="16"/>
    </row>
    <row r="27" spans="37:40" ht="15.75" customHeight="1" x14ac:dyDescent="0.25">
      <c r="AK27" s="25"/>
      <c r="AM27" s="25"/>
      <c r="AN27" s="16"/>
    </row>
    <row r="28" spans="37:40" ht="15.75" customHeight="1" x14ac:dyDescent="0.25">
      <c r="AK28" s="25"/>
      <c r="AM28" s="25"/>
      <c r="AN28" s="16"/>
    </row>
    <row r="29" spans="37:40" ht="15.75" customHeight="1" x14ac:dyDescent="0.25">
      <c r="AK29" s="25"/>
      <c r="AM29" s="25"/>
      <c r="AN29" s="16"/>
    </row>
    <row r="30" spans="37:40" ht="15.75" customHeight="1" x14ac:dyDescent="0.25">
      <c r="AK30" s="25"/>
      <c r="AM30" s="25"/>
      <c r="AN30" s="16"/>
    </row>
    <row r="31" spans="37:40" ht="15.75" customHeight="1" x14ac:dyDescent="0.25">
      <c r="AK31" s="25"/>
      <c r="AM31" s="25"/>
      <c r="AN31" s="16"/>
    </row>
    <row r="32" spans="37:40" ht="15.75" customHeight="1" x14ac:dyDescent="0.25">
      <c r="AK32" s="25"/>
      <c r="AM32" s="25"/>
      <c r="AN32" s="16"/>
    </row>
    <row r="33" spans="37:40" ht="15.75" customHeight="1" x14ac:dyDescent="0.25">
      <c r="AK33" s="25"/>
      <c r="AM33" s="25"/>
      <c r="AN33" s="16"/>
    </row>
    <row r="34" spans="37:40" ht="15.75" customHeight="1" x14ac:dyDescent="0.25">
      <c r="AK34" s="25"/>
      <c r="AM34" s="25"/>
      <c r="AN34" s="16"/>
    </row>
    <row r="35" spans="37:40" ht="15.75" customHeight="1" x14ac:dyDescent="0.25">
      <c r="AK35" s="25"/>
      <c r="AM35" s="25"/>
      <c r="AN35" s="16"/>
    </row>
    <row r="36" spans="37:40" ht="15.75" customHeight="1" x14ac:dyDescent="0.25">
      <c r="AK36" s="25"/>
      <c r="AM36" s="25"/>
      <c r="AN36" s="16"/>
    </row>
    <row r="37" spans="37:40" ht="15.75" customHeight="1" x14ac:dyDescent="0.25">
      <c r="AK37" s="25"/>
      <c r="AM37" s="25"/>
      <c r="AN37" s="16"/>
    </row>
    <row r="38" spans="37:40" ht="15.75" customHeight="1" x14ac:dyDescent="0.25">
      <c r="AK38" s="25"/>
      <c r="AM38" s="25"/>
      <c r="AN38" s="16"/>
    </row>
    <row r="39" spans="37:40" ht="15.75" customHeight="1" x14ac:dyDescent="0.25">
      <c r="AK39" s="25"/>
      <c r="AM39" s="25"/>
      <c r="AN39" s="16"/>
    </row>
    <row r="40" spans="37:40" ht="15.75" customHeight="1" x14ac:dyDescent="0.25">
      <c r="AK40" s="25"/>
      <c r="AM40" s="25"/>
      <c r="AN40" s="16"/>
    </row>
    <row r="41" spans="37:40" ht="15.75" customHeight="1" x14ac:dyDescent="0.25">
      <c r="AK41" s="25"/>
      <c r="AM41" s="25"/>
      <c r="AN41" s="16"/>
    </row>
    <row r="42" spans="37:40" ht="15.75" customHeight="1" x14ac:dyDescent="0.25">
      <c r="AK42" s="25"/>
      <c r="AM42" s="25"/>
      <c r="AN42" s="16"/>
    </row>
    <row r="43" spans="37:40" ht="15.75" customHeight="1" x14ac:dyDescent="0.25">
      <c r="AK43" s="25"/>
      <c r="AM43" s="25"/>
      <c r="AN43" s="16"/>
    </row>
    <row r="44" spans="37:40" ht="15.75" customHeight="1" x14ac:dyDescent="0.25">
      <c r="AK44" s="25"/>
      <c r="AM44" s="25"/>
      <c r="AN44" s="16"/>
    </row>
    <row r="45" spans="37:40" ht="15.75" customHeight="1" x14ac:dyDescent="0.25">
      <c r="AK45" s="25"/>
      <c r="AM45" s="25"/>
      <c r="AN45" s="16"/>
    </row>
    <row r="46" spans="37:40" ht="15.75" customHeight="1" x14ac:dyDescent="0.25">
      <c r="AK46" s="25"/>
      <c r="AM46" s="25"/>
      <c r="AN46" s="16"/>
    </row>
    <row r="47" spans="37:40" ht="15.75" customHeight="1" x14ac:dyDescent="0.25">
      <c r="AK47" s="25"/>
      <c r="AM47" s="25"/>
      <c r="AN47" s="16"/>
    </row>
    <row r="48" spans="37:40" ht="15.75" customHeight="1" x14ac:dyDescent="0.25">
      <c r="AK48" s="25"/>
      <c r="AM48" s="25"/>
      <c r="AN48" s="16"/>
    </row>
    <row r="49" spans="37:40" ht="15.75" customHeight="1" x14ac:dyDescent="0.25">
      <c r="AK49" s="25"/>
      <c r="AM49" s="25"/>
      <c r="AN49" s="16"/>
    </row>
    <row r="50" spans="37:40" ht="15.75" customHeight="1" x14ac:dyDescent="0.25">
      <c r="AK50" s="25"/>
      <c r="AM50" s="25"/>
      <c r="AN50" s="16"/>
    </row>
    <row r="51" spans="37:40" ht="15.75" customHeight="1" x14ac:dyDescent="0.25">
      <c r="AK51" s="25"/>
      <c r="AM51" s="25"/>
      <c r="AN51" s="16"/>
    </row>
    <row r="52" spans="37:40" ht="15.75" customHeight="1" x14ac:dyDescent="0.25">
      <c r="AK52" s="25"/>
      <c r="AM52" s="25"/>
      <c r="AN52" s="16"/>
    </row>
    <row r="53" spans="37:40" ht="15.75" customHeight="1" x14ac:dyDescent="0.25">
      <c r="AK53" s="25"/>
      <c r="AM53" s="25"/>
      <c r="AN53" s="16"/>
    </row>
    <row r="54" spans="37:40" ht="15.75" customHeight="1" x14ac:dyDescent="0.25">
      <c r="AK54" s="25"/>
      <c r="AM54" s="25"/>
      <c r="AN54" s="16"/>
    </row>
    <row r="55" spans="37:40" ht="15.75" customHeight="1" x14ac:dyDescent="0.25">
      <c r="AK55" s="25"/>
      <c r="AM55" s="25"/>
      <c r="AN55" s="16"/>
    </row>
    <row r="56" spans="37:40" ht="15.75" customHeight="1" x14ac:dyDescent="0.25">
      <c r="AK56" s="25"/>
      <c r="AM56" s="25"/>
      <c r="AN56" s="16"/>
    </row>
    <row r="57" spans="37:40" ht="15.75" customHeight="1" x14ac:dyDescent="0.25">
      <c r="AK57" s="25"/>
      <c r="AM57" s="25"/>
      <c r="AN57" s="16"/>
    </row>
    <row r="58" spans="37:40" ht="15.75" customHeight="1" x14ac:dyDescent="0.25">
      <c r="AK58" s="25"/>
      <c r="AM58" s="25"/>
      <c r="AN58" s="16"/>
    </row>
    <row r="59" spans="37:40" ht="15.75" customHeight="1" x14ac:dyDescent="0.25">
      <c r="AK59" s="25"/>
      <c r="AM59" s="25"/>
      <c r="AN59" s="16"/>
    </row>
    <row r="60" spans="37:40" ht="15.75" customHeight="1" x14ac:dyDescent="0.25">
      <c r="AK60" s="25"/>
      <c r="AM60" s="25"/>
      <c r="AN60" s="16"/>
    </row>
    <row r="61" spans="37:40" ht="15.75" customHeight="1" x14ac:dyDescent="0.25">
      <c r="AK61" s="25"/>
      <c r="AM61" s="25"/>
      <c r="AN61" s="16"/>
    </row>
    <row r="62" spans="37:40" ht="15.75" customHeight="1" x14ac:dyDescent="0.25">
      <c r="AK62" s="25"/>
      <c r="AM62" s="25"/>
      <c r="AN62" s="16"/>
    </row>
    <row r="63" spans="37:40" ht="15.75" customHeight="1" x14ac:dyDescent="0.25">
      <c r="AK63" s="25"/>
      <c r="AM63" s="25"/>
      <c r="AN63" s="16"/>
    </row>
    <row r="64" spans="37:40" ht="15.75" customHeight="1" x14ac:dyDescent="0.25">
      <c r="AK64" s="25"/>
      <c r="AM64" s="25"/>
      <c r="AN64" s="16"/>
    </row>
    <row r="65" spans="37:40" ht="15.75" customHeight="1" x14ac:dyDescent="0.25">
      <c r="AK65" s="25"/>
      <c r="AM65" s="25"/>
      <c r="AN65" s="16"/>
    </row>
    <row r="66" spans="37:40" ht="15.75" customHeight="1" x14ac:dyDescent="0.25">
      <c r="AK66" s="25"/>
      <c r="AM66" s="25"/>
      <c r="AN66" s="16"/>
    </row>
    <row r="67" spans="37:40" ht="15.75" customHeight="1" x14ac:dyDescent="0.25">
      <c r="AK67" s="25"/>
      <c r="AM67" s="25"/>
      <c r="AN67" s="16"/>
    </row>
    <row r="68" spans="37:40" ht="15.75" customHeight="1" x14ac:dyDescent="0.25">
      <c r="AK68" s="25"/>
      <c r="AM68" s="25"/>
      <c r="AN68" s="16"/>
    </row>
    <row r="69" spans="37:40" ht="15.75" customHeight="1" x14ac:dyDescent="0.25">
      <c r="AK69" s="25"/>
      <c r="AM69" s="25"/>
      <c r="AN69" s="16"/>
    </row>
    <row r="70" spans="37:40" ht="15.75" customHeight="1" x14ac:dyDescent="0.25">
      <c r="AK70" s="25"/>
      <c r="AM70" s="25"/>
      <c r="AN70" s="16"/>
    </row>
    <row r="71" spans="37:40" ht="15.75" customHeight="1" x14ac:dyDescent="0.25">
      <c r="AK71" s="25"/>
      <c r="AM71" s="25"/>
      <c r="AN71" s="16"/>
    </row>
    <row r="72" spans="37:40" ht="15.75" customHeight="1" x14ac:dyDescent="0.25">
      <c r="AK72" s="25"/>
      <c r="AM72" s="25"/>
      <c r="AN72" s="16"/>
    </row>
    <row r="73" spans="37:40" ht="15.75" customHeight="1" x14ac:dyDescent="0.25">
      <c r="AK73" s="25"/>
      <c r="AM73" s="25"/>
      <c r="AN73" s="16"/>
    </row>
    <row r="74" spans="37:40" ht="15.75" customHeight="1" x14ac:dyDescent="0.25">
      <c r="AK74" s="25"/>
      <c r="AM74" s="25"/>
      <c r="AN74" s="16"/>
    </row>
    <row r="75" spans="37:40" ht="15.75" customHeight="1" x14ac:dyDescent="0.25">
      <c r="AK75" s="25"/>
      <c r="AM75" s="25"/>
      <c r="AN75" s="16"/>
    </row>
    <row r="76" spans="37:40" ht="15.75" customHeight="1" x14ac:dyDescent="0.25">
      <c r="AK76" s="25"/>
      <c r="AM76" s="25"/>
      <c r="AN76" s="16"/>
    </row>
    <row r="77" spans="37:40" ht="15.75" customHeight="1" x14ac:dyDescent="0.25">
      <c r="AK77" s="25"/>
      <c r="AM77" s="25"/>
      <c r="AN77" s="16"/>
    </row>
    <row r="78" spans="37:40" ht="15.75" customHeight="1" x14ac:dyDescent="0.25">
      <c r="AK78" s="25"/>
      <c r="AM78" s="25"/>
      <c r="AN78" s="16"/>
    </row>
    <row r="79" spans="37:40" ht="15.75" customHeight="1" x14ac:dyDescent="0.25">
      <c r="AK79" s="25"/>
      <c r="AM79" s="25"/>
      <c r="AN79" s="16"/>
    </row>
    <row r="80" spans="37:40" ht="15.75" customHeight="1" x14ac:dyDescent="0.25">
      <c r="AK80" s="25"/>
      <c r="AM80" s="25"/>
      <c r="AN80" s="16"/>
    </row>
    <row r="81" spans="37:40" ht="15.75" customHeight="1" x14ac:dyDescent="0.25">
      <c r="AK81" s="25"/>
      <c r="AM81" s="25"/>
      <c r="AN81" s="16"/>
    </row>
    <row r="82" spans="37:40" ht="15.75" customHeight="1" x14ac:dyDescent="0.25">
      <c r="AK82" s="25"/>
      <c r="AM82" s="25"/>
      <c r="AN82" s="16"/>
    </row>
    <row r="83" spans="37:40" ht="15.75" customHeight="1" x14ac:dyDescent="0.25">
      <c r="AK83" s="25"/>
      <c r="AM83" s="25"/>
      <c r="AN83" s="16"/>
    </row>
    <row r="84" spans="37:40" ht="15.75" customHeight="1" x14ac:dyDescent="0.25">
      <c r="AK84" s="25"/>
      <c r="AM84" s="25"/>
      <c r="AN84" s="16"/>
    </row>
    <row r="85" spans="37:40" ht="15.75" customHeight="1" x14ac:dyDescent="0.25">
      <c r="AK85" s="25"/>
      <c r="AM85" s="25"/>
      <c r="AN85" s="16"/>
    </row>
    <row r="86" spans="37:40" ht="15.75" customHeight="1" x14ac:dyDescent="0.25">
      <c r="AK86" s="25"/>
      <c r="AM86" s="25"/>
      <c r="AN86" s="16"/>
    </row>
    <row r="87" spans="37:40" ht="15.75" customHeight="1" x14ac:dyDescent="0.25">
      <c r="AK87" s="25"/>
      <c r="AM87" s="25"/>
      <c r="AN87" s="16"/>
    </row>
    <row r="88" spans="37:40" ht="15.75" customHeight="1" x14ac:dyDescent="0.25">
      <c r="AK88" s="25"/>
      <c r="AM88" s="25"/>
      <c r="AN88" s="16"/>
    </row>
    <row r="89" spans="37:40" ht="15.75" customHeight="1" x14ac:dyDescent="0.25">
      <c r="AK89" s="25"/>
      <c r="AM89" s="25"/>
      <c r="AN89" s="16"/>
    </row>
    <row r="90" spans="37:40" ht="15.75" customHeight="1" x14ac:dyDescent="0.25">
      <c r="AK90" s="25"/>
      <c r="AM90" s="25"/>
      <c r="AN90" s="16"/>
    </row>
    <row r="91" spans="37:40" ht="15.75" customHeight="1" x14ac:dyDescent="0.25">
      <c r="AK91" s="25"/>
      <c r="AM91" s="25"/>
      <c r="AN91" s="16"/>
    </row>
    <row r="92" spans="37:40" ht="15.75" customHeight="1" x14ac:dyDescent="0.25">
      <c r="AK92" s="25"/>
      <c r="AM92" s="25"/>
      <c r="AN92" s="16"/>
    </row>
    <row r="93" spans="37:40" ht="15.75" customHeight="1" x14ac:dyDescent="0.25">
      <c r="AK93" s="25"/>
      <c r="AM93" s="25"/>
      <c r="AN93" s="16"/>
    </row>
    <row r="94" spans="37:40" ht="15.75" customHeight="1" x14ac:dyDescent="0.25">
      <c r="AK94" s="25"/>
      <c r="AM94" s="25"/>
      <c r="AN94" s="16"/>
    </row>
    <row r="95" spans="37:40" ht="15.75" customHeight="1" x14ac:dyDescent="0.25">
      <c r="AK95" s="25"/>
      <c r="AM95" s="25"/>
      <c r="AN95" s="16"/>
    </row>
    <row r="96" spans="37:40" ht="15.75" customHeight="1" x14ac:dyDescent="0.25">
      <c r="AK96" s="25"/>
      <c r="AM96" s="25"/>
      <c r="AN96" s="16"/>
    </row>
    <row r="97" spans="37:40" ht="15.75" customHeight="1" x14ac:dyDescent="0.25">
      <c r="AK97" s="25"/>
      <c r="AM97" s="25"/>
      <c r="AN97" s="16"/>
    </row>
    <row r="98" spans="37:40" ht="15.75" customHeight="1" x14ac:dyDescent="0.25">
      <c r="AK98" s="25"/>
      <c r="AM98" s="25"/>
      <c r="AN98" s="16"/>
    </row>
    <row r="99" spans="37:40" ht="15.75" customHeight="1" x14ac:dyDescent="0.25">
      <c r="AK99" s="25"/>
      <c r="AM99" s="25"/>
      <c r="AN99" s="16"/>
    </row>
    <row r="100" spans="37:40" ht="15.75" customHeight="1" x14ac:dyDescent="0.25">
      <c r="AK100" s="25"/>
      <c r="AM100" s="25"/>
      <c r="AN100" s="16"/>
    </row>
    <row r="101" spans="37:40" ht="15.75" customHeight="1" x14ac:dyDescent="0.25">
      <c r="AK101" s="25"/>
      <c r="AM101" s="25"/>
      <c r="AN101" s="16"/>
    </row>
    <row r="102" spans="37:40" ht="15.75" customHeight="1" x14ac:dyDescent="0.25">
      <c r="AK102" s="25"/>
      <c r="AM102" s="25"/>
      <c r="AN102" s="16"/>
    </row>
    <row r="103" spans="37:40" ht="15.75" customHeight="1" x14ac:dyDescent="0.25">
      <c r="AK103" s="25"/>
      <c r="AM103" s="25"/>
      <c r="AN103" s="16"/>
    </row>
    <row r="104" spans="37:40" ht="15.75" customHeight="1" x14ac:dyDescent="0.25">
      <c r="AK104" s="25"/>
      <c r="AM104" s="25"/>
      <c r="AN104" s="16"/>
    </row>
    <row r="105" spans="37:40" ht="15.75" customHeight="1" x14ac:dyDescent="0.25">
      <c r="AK105" s="25"/>
      <c r="AM105" s="25"/>
      <c r="AN105" s="16"/>
    </row>
    <row r="106" spans="37:40" ht="15.75" customHeight="1" x14ac:dyDescent="0.25">
      <c r="AK106" s="25"/>
      <c r="AM106" s="25"/>
      <c r="AN106" s="16"/>
    </row>
    <row r="107" spans="37:40" ht="15.75" customHeight="1" x14ac:dyDescent="0.25">
      <c r="AK107" s="25"/>
      <c r="AM107" s="25"/>
      <c r="AN107" s="16"/>
    </row>
    <row r="108" spans="37:40" ht="15.75" customHeight="1" x14ac:dyDescent="0.25">
      <c r="AK108" s="25"/>
      <c r="AM108" s="25"/>
      <c r="AN108" s="16"/>
    </row>
    <row r="109" spans="37:40" ht="15.75" customHeight="1" x14ac:dyDescent="0.25">
      <c r="AK109" s="25"/>
      <c r="AM109" s="25"/>
      <c r="AN109" s="16"/>
    </row>
    <row r="110" spans="37:40" ht="15.75" customHeight="1" x14ac:dyDescent="0.25">
      <c r="AK110" s="25"/>
      <c r="AM110" s="25"/>
      <c r="AN110" s="16"/>
    </row>
    <row r="111" spans="37:40" ht="15.75" customHeight="1" x14ac:dyDescent="0.25">
      <c r="AK111" s="25"/>
      <c r="AM111" s="25"/>
      <c r="AN111" s="16"/>
    </row>
    <row r="112" spans="37:40" ht="15.75" customHeight="1" x14ac:dyDescent="0.25">
      <c r="AK112" s="25"/>
      <c r="AM112" s="25"/>
      <c r="AN112" s="16"/>
    </row>
    <row r="113" spans="37:40" ht="15.75" customHeight="1" x14ac:dyDescent="0.25">
      <c r="AK113" s="25"/>
      <c r="AM113" s="25"/>
      <c r="AN113" s="16"/>
    </row>
    <row r="114" spans="37:40" ht="15.75" customHeight="1" x14ac:dyDescent="0.25">
      <c r="AK114" s="25"/>
      <c r="AM114" s="25"/>
      <c r="AN114" s="16"/>
    </row>
    <row r="115" spans="37:40" ht="15.75" customHeight="1" x14ac:dyDescent="0.25">
      <c r="AK115" s="25"/>
      <c r="AM115" s="25"/>
      <c r="AN115" s="16"/>
    </row>
    <row r="116" spans="37:40" ht="15.75" customHeight="1" x14ac:dyDescent="0.25">
      <c r="AK116" s="25"/>
      <c r="AM116" s="25"/>
      <c r="AN116" s="16"/>
    </row>
    <row r="117" spans="37:40" ht="15.75" customHeight="1" x14ac:dyDescent="0.25">
      <c r="AK117" s="25"/>
      <c r="AM117" s="25"/>
      <c r="AN117" s="16"/>
    </row>
    <row r="118" spans="37:40" ht="15.75" customHeight="1" x14ac:dyDescent="0.25">
      <c r="AK118" s="25"/>
      <c r="AM118" s="25"/>
      <c r="AN118" s="16"/>
    </row>
    <row r="119" spans="37:40" ht="15.75" customHeight="1" x14ac:dyDescent="0.25">
      <c r="AK119" s="25"/>
      <c r="AM119" s="25"/>
      <c r="AN119" s="16"/>
    </row>
    <row r="120" spans="37:40" ht="15.75" customHeight="1" x14ac:dyDescent="0.25">
      <c r="AK120" s="25"/>
      <c r="AM120" s="25"/>
      <c r="AN120" s="16"/>
    </row>
    <row r="121" spans="37:40" ht="15.75" customHeight="1" x14ac:dyDescent="0.25">
      <c r="AK121" s="25"/>
      <c r="AM121" s="25"/>
      <c r="AN121" s="16"/>
    </row>
    <row r="122" spans="37:40" ht="15.75" customHeight="1" x14ac:dyDescent="0.25">
      <c r="AK122" s="25"/>
      <c r="AM122" s="25"/>
      <c r="AN122" s="16"/>
    </row>
    <row r="123" spans="37:40" ht="15.75" customHeight="1" x14ac:dyDescent="0.25">
      <c r="AK123" s="25"/>
      <c r="AM123" s="25"/>
      <c r="AN123" s="16"/>
    </row>
    <row r="124" spans="37:40" ht="15.75" customHeight="1" x14ac:dyDescent="0.25">
      <c r="AK124" s="25"/>
      <c r="AM124" s="25"/>
      <c r="AN124" s="16"/>
    </row>
    <row r="125" spans="37:40" ht="15.75" customHeight="1" x14ac:dyDescent="0.25">
      <c r="AK125" s="25"/>
      <c r="AM125" s="25"/>
      <c r="AN125" s="16"/>
    </row>
    <row r="126" spans="37:40" ht="15.75" customHeight="1" x14ac:dyDescent="0.25">
      <c r="AK126" s="25"/>
      <c r="AM126" s="25"/>
      <c r="AN126" s="16"/>
    </row>
    <row r="127" spans="37:40" ht="15.75" customHeight="1" x14ac:dyDescent="0.25">
      <c r="AK127" s="25"/>
      <c r="AM127" s="25"/>
      <c r="AN127" s="16"/>
    </row>
    <row r="128" spans="37:40" ht="15.75" customHeight="1" x14ac:dyDescent="0.25">
      <c r="AK128" s="25"/>
      <c r="AM128" s="25"/>
      <c r="AN128" s="16"/>
    </row>
    <row r="129" spans="37:40" ht="15.75" customHeight="1" x14ac:dyDescent="0.25">
      <c r="AK129" s="25"/>
      <c r="AM129" s="25"/>
      <c r="AN129" s="16"/>
    </row>
    <row r="130" spans="37:40" ht="15.75" customHeight="1" x14ac:dyDescent="0.25">
      <c r="AK130" s="25"/>
      <c r="AM130" s="25"/>
      <c r="AN130" s="16"/>
    </row>
    <row r="131" spans="37:40" ht="15.75" customHeight="1" x14ac:dyDescent="0.25">
      <c r="AK131" s="25"/>
      <c r="AM131" s="25"/>
      <c r="AN131" s="16"/>
    </row>
    <row r="132" spans="37:40" ht="15.75" customHeight="1" x14ac:dyDescent="0.25">
      <c r="AK132" s="25"/>
      <c r="AM132" s="25"/>
      <c r="AN132" s="16"/>
    </row>
    <row r="133" spans="37:40" ht="15.75" customHeight="1" x14ac:dyDescent="0.25">
      <c r="AK133" s="25"/>
      <c r="AM133" s="25"/>
      <c r="AN133" s="16"/>
    </row>
    <row r="134" spans="37:40" ht="15.75" customHeight="1" x14ac:dyDescent="0.25">
      <c r="AK134" s="25"/>
      <c r="AM134" s="25"/>
      <c r="AN134" s="16"/>
    </row>
    <row r="135" spans="37:40" ht="15.75" customHeight="1" x14ac:dyDescent="0.25">
      <c r="AK135" s="25"/>
      <c r="AM135" s="25"/>
      <c r="AN135" s="16"/>
    </row>
    <row r="136" spans="37:40" ht="15.75" customHeight="1" x14ac:dyDescent="0.25">
      <c r="AK136" s="25"/>
      <c r="AM136" s="25"/>
      <c r="AN136" s="16"/>
    </row>
    <row r="137" spans="37:40" ht="15.75" customHeight="1" x14ac:dyDescent="0.25">
      <c r="AK137" s="25"/>
      <c r="AM137" s="25"/>
      <c r="AN137" s="16"/>
    </row>
    <row r="138" spans="37:40" ht="15.75" customHeight="1" x14ac:dyDescent="0.25">
      <c r="AK138" s="25"/>
      <c r="AM138" s="25"/>
      <c r="AN138" s="16"/>
    </row>
    <row r="139" spans="37:40" ht="15.75" customHeight="1" x14ac:dyDescent="0.25">
      <c r="AK139" s="25"/>
      <c r="AM139" s="25"/>
      <c r="AN139" s="16"/>
    </row>
    <row r="140" spans="37:40" ht="15.75" customHeight="1" x14ac:dyDescent="0.25">
      <c r="AK140" s="25"/>
      <c r="AM140" s="25"/>
      <c r="AN140" s="16"/>
    </row>
    <row r="141" spans="37:40" ht="15.75" customHeight="1" x14ac:dyDescent="0.25">
      <c r="AK141" s="25"/>
      <c r="AM141" s="25"/>
      <c r="AN141" s="16"/>
    </row>
    <row r="142" spans="37:40" ht="15.75" customHeight="1" x14ac:dyDescent="0.25">
      <c r="AK142" s="25"/>
      <c r="AM142" s="25"/>
      <c r="AN142" s="16"/>
    </row>
    <row r="143" spans="37:40" ht="15.75" customHeight="1" x14ac:dyDescent="0.25">
      <c r="AK143" s="25"/>
      <c r="AM143" s="25"/>
      <c r="AN143" s="16"/>
    </row>
    <row r="144" spans="37:40" ht="15.75" customHeight="1" x14ac:dyDescent="0.25">
      <c r="AK144" s="25"/>
      <c r="AM144" s="25"/>
      <c r="AN144" s="16"/>
    </row>
    <row r="145" spans="37:40" ht="15.75" customHeight="1" x14ac:dyDescent="0.25">
      <c r="AK145" s="25"/>
      <c r="AM145" s="25"/>
      <c r="AN145" s="16"/>
    </row>
    <row r="146" spans="37:40" ht="15.75" customHeight="1" x14ac:dyDescent="0.25">
      <c r="AK146" s="25"/>
      <c r="AM146" s="25"/>
      <c r="AN146" s="16"/>
    </row>
    <row r="147" spans="37:40" ht="15.75" customHeight="1" x14ac:dyDescent="0.25">
      <c r="AK147" s="25"/>
      <c r="AM147" s="25"/>
      <c r="AN147" s="16"/>
    </row>
    <row r="148" spans="37:40" ht="15.75" customHeight="1" x14ac:dyDescent="0.25">
      <c r="AK148" s="25"/>
      <c r="AM148" s="25"/>
      <c r="AN148" s="16"/>
    </row>
    <row r="149" spans="37:40" ht="15.75" customHeight="1" x14ac:dyDescent="0.25">
      <c r="AK149" s="25"/>
      <c r="AM149" s="25"/>
      <c r="AN149" s="16"/>
    </row>
    <row r="150" spans="37:40" ht="15.75" customHeight="1" x14ac:dyDescent="0.25">
      <c r="AK150" s="25"/>
      <c r="AM150" s="25"/>
      <c r="AN150" s="16"/>
    </row>
    <row r="151" spans="37:40" ht="15.75" customHeight="1" x14ac:dyDescent="0.25">
      <c r="AK151" s="25"/>
      <c r="AM151" s="25"/>
      <c r="AN151" s="16"/>
    </row>
    <row r="152" spans="37:40" ht="15.75" customHeight="1" x14ac:dyDescent="0.25">
      <c r="AK152" s="25"/>
      <c r="AM152" s="25"/>
      <c r="AN152" s="16"/>
    </row>
    <row r="153" spans="37:40" ht="15.75" customHeight="1" x14ac:dyDescent="0.25">
      <c r="AK153" s="25"/>
      <c r="AM153" s="25"/>
      <c r="AN153" s="16"/>
    </row>
    <row r="154" spans="37:40" ht="15.75" customHeight="1" x14ac:dyDescent="0.25">
      <c r="AK154" s="25"/>
      <c r="AM154" s="25"/>
      <c r="AN154" s="16"/>
    </row>
    <row r="155" spans="37:40" ht="15.75" customHeight="1" x14ac:dyDescent="0.25">
      <c r="AK155" s="25"/>
      <c r="AM155" s="25"/>
      <c r="AN155" s="16"/>
    </row>
    <row r="156" spans="37:40" ht="15.75" customHeight="1" x14ac:dyDescent="0.25">
      <c r="AK156" s="25"/>
      <c r="AM156" s="25"/>
      <c r="AN156" s="16"/>
    </row>
    <row r="157" spans="37:40" ht="15.75" customHeight="1" x14ac:dyDescent="0.25">
      <c r="AK157" s="25"/>
      <c r="AM157" s="25"/>
      <c r="AN157" s="16"/>
    </row>
    <row r="158" spans="37:40" ht="15.75" customHeight="1" x14ac:dyDescent="0.25">
      <c r="AK158" s="25"/>
      <c r="AM158" s="25"/>
      <c r="AN158" s="16"/>
    </row>
    <row r="159" spans="37:40" ht="15.75" customHeight="1" x14ac:dyDescent="0.25">
      <c r="AK159" s="25"/>
      <c r="AM159" s="25"/>
      <c r="AN159" s="16"/>
    </row>
    <row r="160" spans="37:40" ht="15.75" customHeight="1" x14ac:dyDescent="0.25">
      <c r="AK160" s="25"/>
      <c r="AM160" s="25"/>
      <c r="AN160" s="16"/>
    </row>
    <row r="161" spans="37:40" ht="15.75" customHeight="1" x14ac:dyDescent="0.25">
      <c r="AK161" s="25"/>
      <c r="AM161" s="25"/>
      <c r="AN161" s="16"/>
    </row>
    <row r="162" spans="37:40" ht="15.75" customHeight="1" x14ac:dyDescent="0.25">
      <c r="AK162" s="25"/>
      <c r="AM162" s="25"/>
      <c r="AN162" s="16"/>
    </row>
    <row r="163" spans="37:40" ht="15.75" customHeight="1" x14ac:dyDescent="0.25">
      <c r="AK163" s="25"/>
      <c r="AM163" s="25"/>
      <c r="AN163" s="16"/>
    </row>
    <row r="164" spans="37:40" ht="15.75" customHeight="1" x14ac:dyDescent="0.25">
      <c r="AK164" s="25"/>
      <c r="AM164" s="25"/>
      <c r="AN164" s="16"/>
    </row>
    <row r="165" spans="37:40" ht="15.75" customHeight="1" x14ac:dyDescent="0.25">
      <c r="AK165" s="25"/>
      <c r="AM165" s="25"/>
      <c r="AN165" s="16"/>
    </row>
    <row r="166" spans="37:40" ht="15.75" customHeight="1" x14ac:dyDescent="0.25">
      <c r="AK166" s="25"/>
      <c r="AM166" s="25"/>
      <c r="AN166" s="16"/>
    </row>
    <row r="167" spans="37:40" ht="15.75" customHeight="1" x14ac:dyDescent="0.25">
      <c r="AK167" s="25"/>
      <c r="AM167" s="25"/>
      <c r="AN167" s="16"/>
    </row>
    <row r="168" spans="37:40" ht="15.75" customHeight="1" x14ac:dyDescent="0.25">
      <c r="AK168" s="25"/>
      <c r="AM168" s="25"/>
      <c r="AN168" s="16"/>
    </row>
    <row r="169" spans="37:40" ht="15.75" customHeight="1" x14ac:dyDescent="0.25">
      <c r="AK169" s="25"/>
      <c r="AM169" s="25"/>
      <c r="AN169" s="16"/>
    </row>
    <row r="170" spans="37:40" ht="15.75" customHeight="1" x14ac:dyDescent="0.25">
      <c r="AK170" s="25"/>
      <c r="AM170" s="25"/>
      <c r="AN170" s="16"/>
    </row>
    <row r="171" spans="37:40" ht="15.75" customHeight="1" x14ac:dyDescent="0.25">
      <c r="AK171" s="25"/>
      <c r="AM171" s="25"/>
      <c r="AN171" s="16"/>
    </row>
    <row r="172" spans="37:40" ht="15.75" customHeight="1" x14ac:dyDescent="0.25">
      <c r="AK172" s="25"/>
      <c r="AM172" s="25"/>
      <c r="AN172" s="16"/>
    </row>
    <row r="173" spans="37:40" ht="15.75" customHeight="1" x14ac:dyDescent="0.25">
      <c r="AK173" s="25"/>
      <c r="AM173" s="25"/>
      <c r="AN173" s="16"/>
    </row>
    <row r="174" spans="37:40" ht="15.75" customHeight="1" x14ac:dyDescent="0.25">
      <c r="AK174" s="25"/>
      <c r="AM174" s="25"/>
      <c r="AN174" s="16"/>
    </row>
    <row r="175" spans="37:40" ht="15.75" customHeight="1" x14ac:dyDescent="0.25">
      <c r="AK175" s="25"/>
      <c r="AM175" s="25"/>
      <c r="AN175" s="16"/>
    </row>
    <row r="176" spans="37:40" ht="15.75" customHeight="1" x14ac:dyDescent="0.25">
      <c r="AK176" s="25"/>
      <c r="AM176" s="25"/>
      <c r="AN176" s="16"/>
    </row>
    <row r="177" spans="37:40" ht="15.75" customHeight="1" x14ac:dyDescent="0.25">
      <c r="AK177" s="25"/>
      <c r="AM177" s="25"/>
      <c r="AN177" s="16"/>
    </row>
    <row r="178" spans="37:40" ht="15.75" customHeight="1" x14ac:dyDescent="0.25">
      <c r="AK178" s="25"/>
      <c r="AM178" s="25"/>
      <c r="AN178" s="16"/>
    </row>
    <row r="179" spans="37:40" ht="15.75" customHeight="1" x14ac:dyDescent="0.25">
      <c r="AK179" s="25"/>
      <c r="AM179" s="25"/>
      <c r="AN179" s="16"/>
    </row>
    <row r="180" spans="37:40" ht="15.75" customHeight="1" x14ac:dyDescent="0.25">
      <c r="AK180" s="25"/>
      <c r="AM180" s="25"/>
      <c r="AN180" s="16"/>
    </row>
    <row r="181" spans="37:40" ht="15.75" customHeight="1" x14ac:dyDescent="0.25">
      <c r="AK181" s="25"/>
      <c r="AM181" s="25"/>
      <c r="AN181" s="16"/>
    </row>
    <row r="182" spans="37:40" ht="15.75" customHeight="1" x14ac:dyDescent="0.25">
      <c r="AK182" s="25"/>
      <c r="AM182" s="25"/>
      <c r="AN182" s="16"/>
    </row>
    <row r="183" spans="37:40" ht="15.75" customHeight="1" x14ac:dyDescent="0.25">
      <c r="AK183" s="25"/>
      <c r="AM183" s="25"/>
      <c r="AN183" s="16"/>
    </row>
    <row r="184" spans="37:40" ht="15.75" customHeight="1" x14ac:dyDescent="0.25">
      <c r="AK184" s="25"/>
      <c r="AM184" s="25"/>
      <c r="AN184" s="16"/>
    </row>
    <row r="185" spans="37:40" ht="15.75" customHeight="1" x14ac:dyDescent="0.25">
      <c r="AK185" s="25"/>
      <c r="AM185" s="25"/>
      <c r="AN185" s="16"/>
    </row>
    <row r="186" spans="37:40" ht="15.75" customHeight="1" x14ac:dyDescent="0.25">
      <c r="AK186" s="25"/>
      <c r="AM186" s="25"/>
      <c r="AN186" s="16"/>
    </row>
    <row r="187" spans="37:40" ht="15.75" customHeight="1" x14ac:dyDescent="0.25">
      <c r="AK187" s="25"/>
      <c r="AM187" s="25"/>
      <c r="AN187" s="16"/>
    </row>
    <row r="188" spans="37:40" ht="15.75" customHeight="1" x14ac:dyDescent="0.25">
      <c r="AK188" s="25"/>
      <c r="AM188" s="25"/>
      <c r="AN188" s="16"/>
    </row>
    <row r="189" spans="37:40" ht="15.75" customHeight="1" x14ac:dyDescent="0.25">
      <c r="AK189" s="25"/>
      <c r="AM189" s="25"/>
      <c r="AN189" s="16"/>
    </row>
    <row r="190" spans="37:40" ht="15.75" customHeight="1" x14ac:dyDescent="0.25">
      <c r="AK190" s="25"/>
      <c r="AM190" s="25"/>
      <c r="AN190" s="16"/>
    </row>
    <row r="191" spans="37:40" ht="15.75" customHeight="1" x14ac:dyDescent="0.25">
      <c r="AK191" s="25"/>
      <c r="AM191" s="25"/>
      <c r="AN191" s="16"/>
    </row>
    <row r="192" spans="37:40" ht="15.75" customHeight="1" x14ac:dyDescent="0.25">
      <c r="AK192" s="25"/>
      <c r="AM192" s="25"/>
      <c r="AN192" s="16"/>
    </row>
    <row r="193" spans="37:40" ht="15.75" customHeight="1" x14ac:dyDescent="0.25">
      <c r="AK193" s="25"/>
      <c r="AM193" s="25"/>
      <c r="AN193" s="16"/>
    </row>
    <row r="194" spans="37:40" ht="15.75" customHeight="1" x14ac:dyDescent="0.25">
      <c r="AK194" s="25"/>
      <c r="AM194" s="25"/>
      <c r="AN194" s="16"/>
    </row>
    <row r="195" spans="37:40" ht="15.75" customHeight="1" x14ac:dyDescent="0.25">
      <c r="AK195" s="25"/>
      <c r="AM195" s="25"/>
      <c r="AN195" s="16"/>
    </row>
    <row r="196" spans="37:40" ht="15.75" customHeight="1" x14ac:dyDescent="0.25">
      <c r="AK196" s="25"/>
      <c r="AM196" s="25"/>
      <c r="AN196" s="16"/>
    </row>
    <row r="197" spans="37:40" ht="15.75" customHeight="1" x14ac:dyDescent="0.25">
      <c r="AK197" s="25"/>
      <c r="AM197" s="25"/>
      <c r="AN197" s="16"/>
    </row>
    <row r="198" spans="37:40" ht="15.75" customHeight="1" x14ac:dyDescent="0.25">
      <c r="AK198" s="25"/>
      <c r="AM198" s="25"/>
      <c r="AN198" s="16"/>
    </row>
    <row r="199" spans="37:40" ht="15.75" customHeight="1" x14ac:dyDescent="0.25">
      <c r="AK199" s="25"/>
      <c r="AM199" s="25"/>
      <c r="AN199" s="16"/>
    </row>
    <row r="200" spans="37:40" ht="15.75" customHeight="1" x14ac:dyDescent="0.25">
      <c r="AK200" s="25"/>
      <c r="AM200" s="25"/>
      <c r="AN200" s="16"/>
    </row>
    <row r="201" spans="37:40" ht="15.75" customHeight="1" x14ac:dyDescent="0.25">
      <c r="AK201" s="25"/>
      <c r="AM201" s="25"/>
      <c r="AN201" s="16"/>
    </row>
    <row r="202" spans="37:40" ht="15.75" customHeight="1" x14ac:dyDescent="0.25">
      <c r="AK202" s="25"/>
      <c r="AM202" s="25"/>
      <c r="AN202" s="16"/>
    </row>
    <row r="203" spans="37:40" ht="15.75" customHeight="1" x14ac:dyDescent="0.25">
      <c r="AK203" s="25"/>
      <c r="AM203" s="25"/>
      <c r="AN203" s="16"/>
    </row>
    <row r="204" spans="37:40" ht="15.75" customHeight="1" x14ac:dyDescent="0.25">
      <c r="AK204" s="25"/>
      <c r="AM204" s="25"/>
      <c r="AN204" s="16"/>
    </row>
    <row r="205" spans="37:40" ht="15.75" customHeight="1" x14ac:dyDescent="0.25">
      <c r="AK205" s="25"/>
      <c r="AM205" s="25"/>
      <c r="AN205" s="16"/>
    </row>
    <row r="206" spans="37:40" ht="15.75" customHeight="1" x14ac:dyDescent="0.25">
      <c r="AK206" s="25"/>
      <c r="AM206" s="25"/>
      <c r="AN206" s="16"/>
    </row>
    <row r="207" spans="37:40" ht="15.75" customHeight="1" x14ac:dyDescent="0.25">
      <c r="AK207" s="25"/>
      <c r="AM207" s="25"/>
      <c r="AN207" s="16"/>
    </row>
    <row r="208" spans="37:40" ht="15.75" customHeight="1" x14ac:dyDescent="0.25">
      <c r="AK208" s="25"/>
      <c r="AM208" s="25"/>
      <c r="AN208" s="16"/>
    </row>
    <row r="209" spans="37:40" ht="15.75" customHeight="1" x14ac:dyDescent="0.25">
      <c r="AK209" s="25"/>
      <c r="AM209" s="25"/>
      <c r="AN209" s="16"/>
    </row>
    <row r="210" spans="37:40" ht="15.75" customHeight="1" x14ac:dyDescent="0.25">
      <c r="AK210" s="25"/>
      <c r="AM210" s="25"/>
      <c r="AN210" s="16"/>
    </row>
    <row r="211" spans="37:40" ht="15.75" customHeight="1" x14ac:dyDescent="0.25">
      <c r="AK211" s="25"/>
      <c r="AM211" s="25"/>
      <c r="AN211" s="16"/>
    </row>
    <row r="212" spans="37:40" ht="15.75" customHeight="1" x14ac:dyDescent="0.25">
      <c r="AK212" s="25"/>
      <c r="AM212" s="25"/>
      <c r="AN212" s="16"/>
    </row>
    <row r="213" spans="37:40" ht="15.75" customHeight="1" x14ac:dyDescent="0.25">
      <c r="AK213" s="25"/>
      <c r="AM213" s="25"/>
      <c r="AN213" s="16"/>
    </row>
    <row r="214" spans="37:40" ht="15.75" customHeight="1" x14ac:dyDescent="0.25">
      <c r="AK214" s="25"/>
      <c r="AM214" s="25"/>
      <c r="AN214" s="16"/>
    </row>
    <row r="215" spans="37:40" ht="15.75" customHeight="1" x14ac:dyDescent="0.25">
      <c r="AK215" s="25"/>
      <c r="AM215" s="25"/>
      <c r="AN215" s="16"/>
    </row>
    <row r="216" spans="37:40" ht="15.75" customHeight="1" x14ac:dyDescent="0.25">
      <c r="AK216" s="25"/>
      <c r="AM216" s="25"/>
      <c r="AN216" s="16"/>
    </row>
    <row r="217" spans="37:40" ht="15.75" customHeight="1" x14ac:dyDescent="0.25">
      <c r="AK217" s="25"/>
      <c r="AM217" s="25"/>
      <c r="AN217" s="16"/>
    </row>
    <row r="218" spans="37:40" ht="15.75" customHeight="1" x14ac:dyDescent="0.25">
      <c r="AK218" s="25"/>
      <c r="AM218" s="25"/>
      <c r="AN218" s="16"/>
    </row>
    <row r="219" spans="37:40" ht="15.75" customHeight="1" x14ac:dyDescent="0.25">
      <c r="AK219" s="25"/>
      <c r="AM219" s="25"/>
      <c r="AN219" s="16"/>
    </row>
    <row r="220" spans="37:40" ht="15.75" customHeight="1" x14ac:dyDescent="0.25">
      <c r="AK220" s="25"/>
      <c r="AM220" s="25"/>
      <c r="AN220" s="16"/>
    </row>
    <row r="221" spans="37:40" ht="15.75" customHeight="1" x14ac:dyDescent="0.25">
      <c r="AK221" s="25"/>
      <c r="AM221" s="25"/>
      <c r="AN221" s="16"/>
    </row>
    <row r="222" spans="37:40" ht="15.75" customHeight="1" x14ac:dyDescent="0.25">
      <c r="AK222" s="25"/>
      <c r="AM222" s="25"/>
      <c r="AN222" s="16"/>
    </row>
    <row r="223" spans="37:40" ht="15.75" customHeight="1" x14ac:dyDescent="0.25">
      <c r="AK223" s="25"/>
      <c r="AM223" s="25"/>
      <c r="AN223" s="16"/>
    </row>
    <row r="224" spans="37:40" ht="15.75" customHeight="1" x14ac:dyDescent="0.25">
      <c r="AK224" s="25"/>
      <c r="AM224" s="25"/>
      <c r="AN224" s="16"/>
    </row>
    <row r="225" spans="37:40" ht="15.75" customHeight="1" x14ac:dyDescent="0.25">
      <c r="AK225" s="25"/>
      <c r="AM225" s="25"/>
      <c r="AN225" s="16"/>
    </row>
    <row r="226" spans="37:40" ht="15.75" customHeight="1" x14ac:dyDescent="0.25">
      <c r="AK226" s="25"/>
      <c r="AM226" s="25"/>
      <c r="AN226" s="16"/>
    </row>
    <row r="227" spans="37:40" ht="15.75" customHeight="1" x14ac:dyDescent="0.25">
      <c r="AK227" s="25"/>
      <c r="AM227" s="25"/>
      <c r="AN227" s="16"/>
    </row>
    <row r="228" spans="37:40" ht="15.75" customHeight="1" x14ac:dyDescent="0.25">
      <c r="AK228" s="25"/>
      <c r="AM228" s="25"/>
      <c r="AN228" s="16"/>
    </row>
    <row r="229" spans="37:40" ht="15.75" customHeight="1" x14ac:dyDescent="0.25">
      <c r="AK229" s="25"/>
      <c r="AM229" s="25"/>
      <c r="AN229" s="16"/>
    </row>
    <row r="230" spans="37:40" ht="15.75" customHeight="1" x14ac:dyDescent="0.25">
      <c r="AK230" s="25"/>
      <c r="AM230" s="25"/>
      <c r="AN230" s="16"/>
    </row>
    <row r="231" spans="37:40" ht="15.75" customHeight="1" x14ac:dyDescent="0.25">
      <c r="AK231" s="25"/>
      <c r="AM231" s="25"/>
      <c r="AN231" s="16"/>
    </row>
    <row r="232" spans="37:40" ht="15.75" customHeight="1" x14ac:dyDescent="0.25">
      <c r="AK232" s="25"/>
      <c r="AM232" s="25"/>
      <c r="AN232" s="16"/>
    </row>
    <row r="233" spans="37:40" ht="15.75" customHeight="1" x14ac:dyDescent="0.25">
      <c r="AK233" s="25"/>
      <c r="AM233" s="25"/>
      <c r="AN233" s="16"/>
    </row>
    <row r="234" spans="37:40" ht="15.75" customHeight="1" x14ac:dyDescent="0.25">
      <c r="AK234" s="25"/>
      <c r="AM234" s="25"/>
      <c r="AN234" s="16"/>
    </row>
    <row r="235" spans="37:40" ht="15.75" customHeight="1" x14ac:dyDescent="0.25">
      <c r="AK235" s="25"/>
      <c r="AM235" s="25"/>
      <c r="AN235" s="16"/>
    </row>
    <row r="236" spans="37:40" ht="15.75" customHeight="1" x14ac:dyDescent="0.25">
      <c r="AK236" s="25"/>
      <c r="AM236" s="25"/>
      <c r="AN236" s="16"/>
    </row>
    <row r="237" spans="37:40" ht="15.75" customHeight="1" x14ac:dyDescent="0.25">
      <c r="AK237" s="25"/>
      <c r="AM237" s="25"/>
      <c r="AN237" s="16"/>
    </row>
    <row r="238" spans="37:40" ht="15.75" customHeight="1" x14ac:dyDescent="0.25">
      <c r="AK238" s="25"/>
      <c r="AM238" s="25"/>
      <c r="AN238" s="16"/>
    </row>
    <row r="239" spans="37:40" ht="15.75" customHeight="1" x14ac:dyDescent="0.25">
      <c r="AK239" s="25"/>
      <c r="AM239" s="25"/>
      <c r="AN239" s="16"/>
    </row>
    <row r="240" spans="37:40" ht="15.75" customHeight="1" x14ac:dyDescent="0.25">
      <c r="AK240" s="25"/>
      <c r="AM240" s="25"/>
      <c r="AN240" s="16"/>
    </row>
    <row r="241" spans="37:40" ht="15.75" customHeight="1" x14ac:dyDescent="0.25">
      <c r="AK241" s="25"/>
      <c r="AM241" s="25"/>
      <c r="AN241" s="16"/>
    </row>
    <row r="242" spans="37:40" ht="15.75" customHeight="1" x14ac:dyDescent="0.25">
      <c r="AK242" s="25"/>
      <c r="AM242" s="25"/>
      <c r="AN242" s="16"/>
    </row>
    <row r="243" spans="37:40" ht="15.75" customHeight="1" x14ac:dyDescent="0.25">
      <c r="AK243" s="25"/>
      <c r="AM243" s="25"/>
      <c r="AN243" s="16"/>
    </row>
    <row r="244" spans="37:40" ht="15.75" customHeight="1" x14ac:dyDescent="0.25">
      <c r="AK244" s="25"/>
      <c r="AM244" s="25"/>
      <c r="AN244" s="16"/>
    </row>
    <row r="245" spans="37:40" ht="15.75" customHeight="1" x14ac:dyDescent="0.25">
      <c r="AK245" s="25"/>
      <c r="AM245" s="25"/>
      <c r="AN245" s="16"/>
    </row>
    <row r="246" spans="37:40" ht="15.75" customHeight="1" x14ac:dyDescent="0.25">
      <c r="AK246" s="25"/>
      <c r="AM246" s="25"/>
      <c r="AN246" s="16"/>
    </row>
    <row r="247" spans="37:40" ht="15.75" customHeight="1" x14ac:dyDescent="0.25">
      <c r="AK247" s="25"/>
      <c r="AM247" s="25"/>
      <c r="AN247" s="16"/>
    </row>
    <row r="248" spans="37:40" ht="15.75" customHeight="1" x14ac:dyDescent="0.25">
      <c r="AK248" s="25"/>
      <c r="AM248" s="25"/>
      <c r="AN248" s="16"/>
    </row>
    <row r="249" spans="37:40" ht="15.75" customHeight="1" x14ac:dyDescent="0.25">
      <c r="AK249" s="25"/>
      <c r="AM249" s="25"/>
      <c r="AN249" s="16"/>
    </row>
    <row r="250" spans="37:40" ht="15.75" customHeight="1" x14ac:dyDescent="0.25">
      <c r="AK250" s="25"/>
      <c r="AM250" s="25"/>
      <c r="AN250" s="16"/>
    </row>
    <row r="251" spans="37:40" ht="15.75" customHeight="1" x14ac:dyDescent="0.25">
      <c r="AK251" s="25"/>
      <c r="AM251" s="25"/>
      <c r="AN251" s="16"/>
    </row>
    <row r="252" spans="37:40" ht="15.75" customHeight="1" x14ac:dyDescent="0.25">
      <c r="AK252" s="25"/>
      <c r="AM252" s="25"/>
      <c r="AN252" s="16"/>
    </row>
    <row r="253" spans="37:40" ht="15.75" customHeight="1" x14ac:dyDescent="0.25">
      <c r="AK253" s="25"/>
      <c r="AM253" s="25"/>
      <c r="AN253" s="16"/>
    </row>
    <row r="254" spans="37:40" ht="15.75" customHeight="1" x14ac:dyDescent="0.25">
      <c r="AK254" s="25"/>
      <c r="AM254" s="25"/>
      <c r="AN254" s="16"/>
    </row>
    <row r="255" spans="37:40" ht="15.75" customHeight="1" x14ac:dyDescent="0.25">
      <c r="AK255" s="25"/>
      <c r="AM255" s="25"/>
      <c r="AN255" s="16"/>
    </row>
    <row r="256" spans="37:40" ht="15.75" customHeight="1" x14ac:dyDescent="0.25">
      <c r="AK256" s="25"/>
      <c r="AM256" s="25"/>
      <c r="AN256" s="16"/>
    </row>
    <row r="257" spans="37:40" ht="15.75" customHeight="1" x14ac:dyDescent="0.25">
      <c r="AK257" s="25"/>
      <c r="AM257" s="25"/>
      <c r="AN257" s="16"/>
    </row>
    <row r="258" spans="37:40" ht="15.75" customHeight="1" x14ac:dyDescent="0.25">
      <c r="AK258" s="25"/>
      <c r="AM258" s="25"/>
      <c r="AN258" s="16"/>
    </row>
    <row r="259" spans="37:40" ht="15.75" customHeight="1" x14ac:dyDescent="0.25">
      <c r="AK259" s="25"/>
      <c r="AM259" s="25"/>
      <c r="AN259" s="16"/>
    </row>
    <row r="260" spans="37:40" ht="15.75" customHeight="1" x14ac:dyDescent="0.25">
      <c r="AK260" s="25"/>
      <c r="AM260" s="25"/>
      <c r="AN260" s="16"/>
    </row>
    <row r="261" spans="37:40" ht="15.75" customHeight="1" x14ac:dyDescent="0.25">
      <c r="AK261" s="25"/>
      <c r="AM261" s="25"/>
      <c r="AN261" s="16"/>
    </row>
    <row r="262" spans="37:40" ht="15.75" customHeight="1" x14ac:dyDescent="0.25">
      <c r="AK262" s="25"/>
      <c r="AM262" s="25"/>
      <c r="AN262" s="16"/>
    </row>
    <row r="263" spans="37:40" ht="15.75" customHeight="1" x14ac:dyDescent="0.25">
      <c r="AK263" s="25"/>
      <c r="AM263" s="25"/>
      <c r="AN263" s="16"/>
    </row>
    <row r="264" spans="37:40" ht="15.75" customHeight="1" x14ac:dyDescent="0.25">
      <c r="AK264" s="25"/>
      <c r="AM264" s="25"/>
      <c r="AN264" s="16"/>
    </row>
    <row r="265" spans="37:40" ht="15.75" customHeight="1" x14ac:dyDescent="0.25">
      <c r="AK265" s="25"/>
      <c r="AM265" s="25"/>
      <c r="AN265" s="16"/>
    </row>
    <row r="266" spans="37:40" ht="15.75" customHeight="1" x14ac:dyDescent="0.25">
      <c r="AK266" s="25"/>
      <c r="AM266" s="25"/>
      <c r="AN266" s="16"/>
    </row>
    <row r="267" spans="37:40" ht="15.75" customHeight="1" x14ac:dyDescent="0.25">
      <c r="AK267" s="25"/>
      <c r="AM267" s="25"/>
      <c r="AN267" s="16"/>
    </row>
    <row r="268" spans="37:40" ht="15.75" customHeight="1" x14ac:dyDescent="0.25">
      <c r="AK268" s="25"/>
      <c r="AM268" s="25"/>
      <c r="AN268" s="16"/>
    </row>
    <row r="269" spans="37:40" ht="15.75" customHeight="1" x14ac:dyDescent="0.25">
      <c r="AK269" s="25"/>
      <c r="AM269" s="25"/>
      <c r="AN269" s="16"/>
    </row>
    <row r="270" spans="37:40" ht="15.75" customHeight="1" x14ac:dyDescent="0.25">
      <c r="AK270" s="25"/>
      <c r="AM270" s="25"/>
      <c r="AN270" s="16"/>
    </row>
    <row r="271" spans="37:40" ht="15.75" customHeight="1" x14ac:dyDescent="0.25">
      <c r="AK271" s="25"/>
      <c r="AM271" s="25"/>
      <c r="AN271" s="16"/>
    </row>
    <row r="272" spans="37:40" ht="15.75" customHeight="1" x14ac:dyDescent="0.25">
      <c r="AK272" s="25"/>
      <c r="AM272" s="25"/>
      <c r="AN272" s="16"/>
    </row>
    <row r="273" spans="37:40" ht="15.75" customHeight="1" x14ac:dyDescent="0.25">
      <c r="AK273" s="25"/>
      <c r="AM273" s="25"/>
      <c r="AN273" s="16"/>
    </row>
    <row r="274" spans="37:40" ht="15.75" customHeight="1" x14ac:dyDescent="0.25">
      <c r="AK274" s="25"/>
      <c r="AM274" s="25"/>
      <c r="AN274" s="16"/>
    </row>
    <row r="275" spans="37:40" ht="15.75" customHeight="1" x14ac:dyDescent="0.25">
      <c r="AK275" s="25"/>
      <c r="AM275" s="25"/>
      <c r="AN275" s="16"/>
    </row>
    <row r="276" spans="37:40" ht="15.75" customHeight="1" x14ac:dyDescent="0.25">
      <c r="AK276" s="25"/>
      <c r="AM276" s="25"/>
      <c r="AN276" s="16"/>
    </row>
    <row r="277" spans="37:40" ht="15.75" customHeight="1" x14ac:dyDescent="0.25">
      <c r="AK277" s="25"/>
      <c r="AM277" s="25"/>
      <c r="AN277" s="16"/>
    </row>
    <row r="278" spans="37:40" ht="15.75" customHeight="1" x14ac:dyDescent="0.25">
      <c r="AK278" s="25"/>
      <c r="AM278" s="25"/>
      <c r="AN278" s="16"/>
    </row>
    <row r="279" spans="37:40" ht="15.75" customHeight="1" x14ac:dyDescent="0.25">
      <c r="AK279" s="25"/>
      <c r="AM279" s="25"/>
      <c r="AN279" s="16"/>
    </row>
    <row r="280" spans="37:40" ht="15.75" customHeight="1" x14ac:dyDescent="0.25">
      <c r="AK280" s="25"/>
      <c r="AM280" s="25"/>
      <c r="AN280" s="16"/>
    </row>
    <row r="281" spans="37:40" ht="15.75" customHeight="1" x14ac:dyDescent="0.25">
      <c r="AK281" s="25"/>
      <c r="AM281" s="25"/>
      <c r="AN281" s="16"/>
    </row>
    <row r="282" spans="37:40" ht="15.75" customHeight="1" x14ac:dyDescent="0.25">
      <c r="AK282" s="25"/>
      <c r="AM282" s="25"/>
      <c r="AN282" s="16"/>
    </row>
    <row r="283" spans="37:40" ht="15.75" customHeight="1" x14ac:dyDescent="0.25">
      <c r="AK283" s="25"/>
      <c r="AM283" s="25"/>
      <c r="AN283" s="16"/>
    </row>
    <row r="284" spans="37:40" ht="15.75" customHeight="1" x14ac:dyDescent="0.25">
      <c r="AK284" s="25"/>
      <c r="AM284" s="25"/>
      <c r="AN284" s="16"/>
    </row>
    <row r="285" spans="37:40" ht="15.75" customHeight="1" x14ac:dyDescent="0.25">
      <c r="AK285" s="25"/>
      <c r="AM285" s="25"/>
      <c r="AN285" s="16"/>
    </row>
    <row r="286" spans="37:40" ht="15.75" customHeight="1" x14ac:dyDescent="0.25">
      <c r="AK286" s="25"/>
      <c r="AM286" s="25"/>
      <c r="AN286" s="16"/>
    </row>
    <row r="287" spans="37:40" ht="15.75" customHeight="1" x14ac:dyDescent="0.25">
      <c r="AK287" s="25"/>
      <c r="AM287" s="25"/>
      <c r="AN287" s="16"/>
    </row>
    <row r="288" spans="37:40" ht="15.75" customHeight="1" x14ac:dyDescent="0.25">
      <c r="AK288" s="25"/>
      <c r="AM288" s="25"/>
      <c r="AN288" s="16"/>
    </row>
    <row r="289" spans="37:40" ht="15.75" customHeight="1" x14ac:dyDescent="0.25">
      <c r="AK289" s="25"/>
      <c r="AM289" s="25"/>
      <c r="AN289" s="16"/>
    </row>
    <row r="290" spans="37:40" ht="15.75" customHeight="1" x14ac:dyDescent="0.25">
      <c r="AK290" s="25"/>
      <c r="AM290" s="25"/>
      <c r="AN290" s="16"/>
    </row>
    <row r="291" spans="37:40" ht="15.75" customHeight="1" x14ac:dyDescent="0.25">
      <c r="AK291" s="25"/>
      <c r="AM291" s="25"/>
      <c r="AN291" s="16"/>
    </row>
    <row r="292" spans="37:40" ht="15.75" customHeight="1" x14ac:dyDescent="0.25">
      <c r="AK292" s="25"/>
      <c r="AM292" s="25"/>
      <c r="AN292" s="16"/>
    </row>
    <row r="293" spans="37:40" ht="15.75" customHeight="1" x14ac:dyDescent="0.25">
      <c r="AK293" s="25"/>
      <c r="AM293" s="25"/>
      <c r="AN293" s="16"/>
    </row>
    <row r="294" spans="37:40" ht="15.75" customHeight="1" x14ac:dyDescent="0.25">
      <c r="AK294" s="25"/>
      <c r="AM294" s="25"/>
      <c r="AN294" s="16"/>
    </row>
    <row r="295" spans="37:40" ht="15.75" customHeight="1" x14ac:dyDescent="0.25">
      <c r="AK295" s="25"/>
      <c r="AM295" s="25"/>
      <c r="AN295" s="16"/>
    </row>
    <row r="296" spans="37:40" ht="15.75" customHeight="1" x14ac:dyDescent="0.25">
      <c r="AK296" s="25"/>
      <c r="AM296" s="25"/>
      <c r="AN296" s="16"/>
    </row>
    <row r="297" spans="37:40" ht="15.75" customHeight="1" x14ac:dyDescent="0.25">
      <c r="AK297" s="25"/>
      <c r="AM297" s="25"/>
      <c r="AN297" s="16"/>
    </row>
    <row r="298" spans="37:40" ht="15.75" customHeight="1" x14ac:dyDescent="0.25">
      <c r="AK298" s="25"/>
      <c r="AM298" s="25"/>
      <c r="AN298" s="16"/>
    </row>
    <row r="299" spans="37:40" ht="15.75" customHeight="1" x14ac:dyDescent="0.25">
      <c r="AK299" s="25"/>
      <c r="AM299" s="25"/>
      <c r="AN299" s="16"/>
    </row>
    <row r="300" spans="37:40" ht="15.75" customHeight="1" x14ac:dyDescent="0.25">
      <c r="AK300" s="25"/>
      <c r="AM300" s="25"/>
      <c r="AN300" s="16"/>
    </row>
    <row r="301" spans="37:40" ht="15.75" customHeight="1" x14ac:dyDescent="0.25">
      <c r="AK301" s="25"/>
      <c r="AM301" s="25"/>
      <c r="AN301" s="16"/>
    </row>
    <row r="302" spans="37:40" ht="15.75" customHeight="1" x14ac:dyDescent="0.25">
      <c r="AK302" s="25"/>
      <c r="AM302" s="25"/>
      <c r="AN302" s="16"/>
    </row>
    <row r="303" spans="37:40" ht="15.75" customHeight="1" x14ac:dyDescent="0.25">
      <c r="AK303" s="25"/>
      <c r="AM303" s="25"/>
      <c r="AN303" s="16"/>
    </row>
    <row r="304" spans="37:40" ht="15.75" customHeight="1" x14ac:dyDescent="0.25">
      <c r="AK304" s="25"/>
      <c r="AM304" s="25"/>
      <c r="AN304" s="16"/>
    </row>
    <row r="305" spans="37:40" ht="15.75" customHeight="1" x14ac:dyDescent="0.25">
      <c r="AK305" s="25"/>
      <c r="AM305" s="25"/>
      <c r="AN305" s="16"/>
    </row>
    <row r="306" spans="37:40" ht="15.75" customHeight="1" x14ac:dyDescent="0.25">
      <c r="AK306" s="25"/>
      <c r="AM306" s="25"/>
      <c r="AN306" s="16"/>
    </row>
    <row r="307" spans="37:40" ht="15.75" customHeight="1" x14ac:dyDescent="0.25">
      <c r="AK307" s="25"/>
      <c r="AM307" s="25"/>
      <c r="AN307" s="16"/>
    </row>
    <row r="308" spans="37:40" ht="15.75" customHeight="1" x14ac:dyDescent="0.25">
      <c r="AK308" s="25"/>
      <c r="AM308" s="25"/>
      <c r="AN308" s="16"/>
    </row>
    <row r="309" spans="37:40" ht="15.75" customHeight="1" x14ac:dyDescent="0.25">
      <c r="AK309" s="25"/>
      <c r="AM309" s="25"/>
      <c r="AN309" s="16"/>
    </row>
    <row r="310" spans="37:40" ht="15.75" customHeight="1" x14ac:dyDescent="0.25">
      <c r="AK310" s="25"/>
      <c r="AM310" s="25"/>
      <c r="AN310" s="16"/>
    </row>
    <row r="311" spans="37:40" ht="15.75" customHeight="1" x14ac:dyDescent="0.25">
      <c r="AK311" s="25"/>
      <c r="AM311" s="25"/>
      <c r="AN311" s="16"/>
    </row>
    <row r="312" spans="37:40" ht="15.75" customHeight="1" x14ac:dyDescent="0.25">
      <c r="AK312" s="25"/>
      <c r="AM312" s="25"/>
      <c r="AN312" s="16"/>
    </row>
    <row r="313" spans="37:40" ht="15.75" customHeight="1" x14ac:dyDescent="0.25">
      <c r="AK313" s="25"/>
      <c r="AM313" s="25"/>
      <c r="AN313" s="16"/>
    </row>
    <row r="314" spans="37:40" ht="15.75" customHeight="1" x14ac:dyDescent="0.25">
      <c r="AK314" s="25"/>
      <c r="AM314" s="25"/>
      <c r="AN314" s="16"/>
    </row>
    <row r="315" spans="37:40" ht="15.75" customHeight="1" x14ac:dyDescent="0.25">
      <c r="AK315" s="25"/>
      <c r="AM315" s="25"/>
      <c r="AN315" s="16"/>
    </row>
    <row r="316" spans="37:40" ht="15.75" customHeight="1" x14ac:dyDescent="0.25">
      <c r="AK316" s="25"/>
      <c r="AM316" s="25"/>
      <c r="AN316" s="16"/>
    </row>
    <row r="317" spans="37:40" ht="15.75" customHeight="1" x14ac:dyDescent="0.25">
      <c r="AK317" s="25"/>
      <c r="AM317" s="25"/>
      <c r="AN317" s="16"/>
    </row>
    <row r="318" spans="37:40" ht="15.75" customHeight="1" x14ac:dyDescent="0.25">
      <c r="AK318" s="25"/>
      <c r="AM318" s="25"/>
      <c r="AN318" s="16"/>
    </row>
    <row r="319" spans="37:40" ht="15.75" customHeight="1" x14ac:dyDescent="0.25">
      <c r="AK319" s="25"/>
      <c r="AM319" s="25"/>
      <c r="AN319" s="16"/>
    </row>
    <row r="320" spans="37:40" ht="15.75" customHeight="1" x14ac:dyDescent="0.25">
      <c r="AK320" s="25"/>
      <c r="AM320" s="25"/>
      <c r="AN320" s="16"/>
    </row>
    <row r="321" spans="37:40" ht="15.75" customHeight="1" x14ac:dyDescent="0.25">
      <c r="AK321" s="25"/>
      <c r="AM321" s="25"/>
      <c r="AN321" s="16"/>
    </row>
    <row r="322" spans="37:40" ht="15.75" customHeight="1" x14ac:dyDescent="0.25">
      <c r="AK322" s="25"/>
      <c r="AM322" s="25"/>
      <c r="AN322" s="16"/>
    </row>
    <row r="323" spans="37:40" ht="15.75" customHeight="1" x14ac:dyDescent="0.25">
      <c r="AK323" s="25"/>
      <c r="AM323" s="25"/>
      <c r="AN323" s="16"/>
    </row>
    <row r="324" spans="37:40" ht="15.75" customHeight="1" x14ac:dyDescent="0.25">
      <c r="AK324" s="25"/>
      <c r="AM324" s="25"/>
      <c r="AN324" s="16"/>
    </row>
    <row r="325" spans="37:40" ht="15.75" customHeight="1" x14ac:dyDescent="0.25">
      <c r="AK325" s="25"/>
      <c r="AM325" s="25"/>
      <c r="AN325" s="16"/>
    </row>
    <row r="326" spans="37:40" ht="15.75" customHeight="1" x14ac:dyDescent="0.25">
      <c r="AK326" s="25"/>
      <c r="AM326" s="25"/>
      <c r="AN326" s="16"/>
    </row>
    <row r="327" spans="37:40" ht="15.75" customHeight="1" x14ac:dyDescent="0.25">
      <c r="AK327" s="25"/>
      <c r="AM327" s="25"/>
      <c r="AN327" s="16"/>
    </row>
    <row r="328" spans="37:40" ht="15.75" customHeight="1" x14ac:dyDescent="0.25">
      <c r="AK328" s="25"/>
      <c r="AM328" s="25"/>
      <c r="AN328" s="16"/>
    </row>
    <row r="329" spans="37:40" ht="15.75" customHeight="1" x14ac:dyDescent="0.25">
      <c r="AK329" s="25"/>
      <c r="AM329" s="25"/>
      <c r="AN329" s="16"/>
    </row>
    <row r="330" spans="37:40" ht="15.75" customHeight="1" x14ac:dyDescent="0.25">
      <c r="AK330" s="25"/>
      <c r="AM330" s="25"/>
      <c r="AN330" s="16"/>
    </row>
    <row r="331" spans="37:40" ht="15.75" customHeight="1" x14ac:dyDescent="0.25">
      <c r="AK331" s="25"/>
      <c r="AM331" s="25"/>
      <c r="AN331" s="16"/>
    </row>
    <row r="332" spans="37:40" ht="15.75" customHeight="1" x14ac:dyDescent="0.25">
      <c r="AK332" s="25"/>
      <c r="AM332" s="25"/>
      <c r="AN332" s="16"/>
    </row>
    <row r="333" spans="37:40" ht="15.75" customHeight="1" x14ac:dyDescent="0.25">
      <c r="AK333" s="25"/>
      <c r="AM333" s="25"/>
      <c r="AN333" s="16"/>
    </row>
    <row r="334" spans="37:40" ht="15.75" customHeight="1" x14ac:dyDescent="0.25">
      <c r="AK334" s="25"/>
      <c r="AM334" s="25"/>
      <c r="AN334" s="16"/>
    </row>
    <row r="335" spans="37:40" ht="15.75" customHeight="1" x14ac:dyDescent="0.25">
      <c r="AK335" s="25"/>
      <c r="AM335" s="25"/>
      <c r="AN335" s="16"/>
    </row>
    <row r="336" spans="37:40" ht="15.75" customHeight="1" x14ac:dyDescent="0.25">
      <c r="AK336" s="25"/>
      <c r="AM336" s="25"/>
      <c r="AN336" s="16"/>
    </row>
    <row r="337" spans="37:40" ht="15.75" customHeight="1" x14ac:dyDescent="0.25">
      <c r="AK337" s="25"/>
      <c r="AM337" s="25"/>
      <c r="AN337" s="16"/>
    </row>
    <row r="338" spans="37:40" ht="15.75" customHeight="1" x14ac:dyDescent="0.25">
      <c r="AK338" s="25"/>
      <c r="AM338" s="25"/>
      <c r="AN338" s="16"/>
    </row>
    <row r="339" spans="37:40" ht="15.75" customHeight="1" x14ac:dyDescent="0.25">
      <c r="AK339" s="25"/>
      <c r="AM339" s="25"/>
      <c r="AN339" s="16"/>
    </row>
    <row r="340" spans="37:40" ht="15.75" customHeight="1" x14ac:dyDescent="0.25">
      <c r="AK340" s="25"/>
      <c r="AM340" s="25"/>
      <c r="AN340" s="16"/>
    </row>
    <row r="341" spans="37:40" ht="15.75" customHeight="1" x14ac:dyDescent="0.25">
      <c r="AK341" s="25"/>
      <c r="AM341" s="25"/>
      <c r="AN341" s="16"/>
    </row>
    <row r="342" spans="37:40" ht="15.75" customHeight="1" x14ac:dyDescent="0.25">
      <c r="AK342" s="25"/>
      <c r="AM342" s="25"/>
      <c r="AN342" s="16"/>
    </row>
    <row r="343" spans="37:40" ht="15.75" customHeight="1" x14ac:dyDescent="0.25">
      <c r="AK343" s="25"/>
      <c r="AM343" s="25"/>
      <c r="AN343" s="16"/>
    </row>
    <row r="344" spans="37:40" ht="15.75" customHeight="1" x14ac:dyDescent="0.25">
      <c r="AK344" s="25"/>
      <c r="AM344" s="25"/>
      <c r="AN344" s="16"/>
    </row>
    <row r="345" spans="37:40" ht="15.75" customHeight="1" x14ac:dyDescent="0.25">
      <c r="AK345" s="25"/>
      <c r="AM345" s="25"/>
      <c r="AN345" s="16"/>
    </row>
    <row r="346" spans="37:40" ht="15.75" customHeight="1" x14ac:dyDescent="0.25">
      <c r="AK346" s="25"/>
      <c r="AM346" s="25"/>
      <c r="AN346" s="16"/>
    </row>
    <row r="347" spans="37:40" ht="15.75" customHeight="1" x14ac:dyDescent="0.25">
      <c r="AK347" s="25"/>
      <c r="AM347" s="25"/>
      <c r="AN347" s="16"/>
    </row>
    <row r="348" spans="37:40" ht="15.75" customHeight="1" x14ac:dyDescent="0.25">
      <c r="AK348" s="25"/>
      <c r="AM348" s="25"/>
      <c r="AN348" s="16"/>
    </row>
    <row r="349" spans="37:40" ht="15.75" customHeight="1" x14ac:dyDescent="0.25">
      <c r="AK349" s="25"/>
      <c r="AM349" s="25"/>
      <c r="AN349" s="16"/>
    </row>
    <row r="350" spans="37:40" ht="15.75" customHeight="1" x14ac:dyDescent="0.25">
      <c r="AK350" s="25"/>
      <c r="AM350" s="25"/>
      <c r="AN350" s="16"/>
    </row>
    <row r="351" spans="37:40" ht="15.75" customHeight="1" x14ac:dyDescent="0.25">
      <c r="AK351" s="25"/>
      <c r="AM351" s="25"/>
      <c r="AN351" s="16"/>
    </row>
    <row r="352" spans="37:40" ht="15.75" customHeight="1" x14ac:dyDescent="0.25">
      <c r="AK352" s="25"/>
      <c r="AM352" s="25"/>
      <c r="AN352" s="16"/>
    </row>
    <row r="353" spans="37:40" ht="15.75" customHeight="1" x14ac:dyDescent="0.25">
      <c r="AK353" s="25"/>
      <c r="AM353" s="25"/>
      <c r="AN353" s="16"/>
    </row>
    <row r="354" spans="37:40" ht="15.75" customHeight="1" x14ac:dyDescent="0.25">
      <c r="AK354" s="25"/>
      <c r="AM354" s="25"/>
      <c r="AN354" s="16"/>
    </row>
    <row r="355" spans="37:40" ht="15.75" customHeight="1" x14ac:dyDescent="0.25">
      <c r="AK355" s="25"/>
      <c r="AM355" s="25"/>
      <c r="AN355" s="16"/>
    </row>
    <row r="356" spans="37:40" ht="15.75" customHeight="1" x14ac:dyDescent="0.25">
      <c r="AK356" s="25"/>
      <c r="AM356" s="25"/>
      <c r="AN356" s="16"/>
    </row>
    <row r="357" spans="37:40" ht="15.75" customHeight="1" x14ac:dyDescent="0.25">
      <c r="AK357" s="25"/>
      <c r="AM357" s="25"/>
      <c r="AN357" s="16"/>
    </row>
    <row r="358" spans="37:40" ht="15.75" customHeight="1" x14ac:dyDescent="0.25">
      <c r="AK358" s="25"/>
      <c r="AM358" s="25"/>
      <c r="AN358" s="16"/>
    </row>
    <row r="359" spans="37:40" ht="15.75" customHeight="1" x14ac:dyDescent="0.25">
      <c r="AK359" s="25"/>
      <c r="AM359" s="25"/>
      <c r="AN359" s="16"/>
    </row>
    <row r="360" spans="37:40" ht="15.75" customHeight="1" x14ac:dyDescent="0.25">
      <c r="AK360" s="25"/>
      <c r="AM360" s="25"/>
      <c r="AN360" s="16"/>
    </row>
    <row r="361" spans="37:40" ht="15.75" customHeight="1" x14ac:dyDescent="0.25">
      <c r="AK361" s="25"/>
      <c r="AM361" s="25"/>
      <c r="AN361" s="16"/>
    </row>
    <row r="362" spans="37:40" ht="15.75" customHeight="1" x14ac:dyDescent="0.25">
      <c r="AK362" s="25"/>
      <c r="AM362" s="25"/>
      <c r="AN362" s="16"/>
    </row>
    <row r="363" spans="37:40" ht="15.75" customHeight="1" x14ac:dyDescent="0.25">
      <c r="AK363" s="25"/>
      <c r="AM363" s="25"/>
      <c r="AN363" s="16"/>
    </row>
    <row r="364" spans="37:40" ht="15.75" customHeight="1" x14ac:dyDescent="0.25">
      <c r="AK364" s="25"/>
      <c r="AM364" s="25"/>
      <c r="AN364" s="16"/>
    </row>
    <row r="365" spans="37:40" ht="15.75" customHeight="1" x14ac:dyDescent="0.25">
      <c r="AK365" s="25"/>
      <c r="AM365" s="25"/>
      <c r="AN365" s="16"/>
    </row>
    <row r="366" spans="37:40" ht="15.75" customHeight="1" x14ac:dyDescent="0.25">
      <c r="AK366" s="25"/>
      <c r="AM366" s="25"/>
      <c r="AN366" s="16"/>
    </row>
    <row r="367" spans="37:40" ht="15.75" customHeight="1" x14ac:dyDescent="0.25">
      <c r="AK367" s="25"/>
      <c r="AM367" s="25"/>
      <c r="AN367" s="16"/>
    </row>
    <row r="368" spans="37:40" ht="15.75" customHeight="1" x14ac:dyDescent="0.25">
      <c r="AK368" s="25"/>
      <c r="AM368" s="25"/>
      <c r="AN368" s="16"/>
    </row>
    <row r="369" spans="37:40" ht="15.75" customHeight="1" x14ac:dyDescent="0.25">
      <c r="AK369" s="25"/>
      <c r="AM369" s="25"/>
      <c r="AN369" s="16"/>
    </row>
    <row r="370" spans="37:40" ht="15.75" customHeight="1" x14ac:dyDescent="0.25">
      <c r="AK370" s="25"/>
      <c r="AM370" s="25"/>
      <c r="AN370" s="16"/>
    </row>
    <row r="371" spans="37:40" ht="15.75" customHeight="1" x14ac:dyDescent="0.25">
      <c r="AK371" s="25"/>
      <c r="AM371" s="25"/>
      <c r="AN371" s="16"/>
    </row>
    <row r="372" spans="37:40" ht="15.75" customHeight="1" x14ac:dyDescent="0.25">
      <c r="AK372" s="25"/>
      <c r="AM372" s="25"/>
      <c r="AN372" s="16"/>
    </row>
    <row r="373" spans="37:40" ht="15.75" customHeight="1" x14ac:dyDescent="0.25">
      <c r="AK373" s="25"/>
      <c r="AM373" s="25"/>
      <c r="AN373" s="16"/>
    </row>
    <row r="374" spans="37:40" ht="15.75" customHeight="1" x14ac:dyDescent="0.25">
      <c r="AK374" s="25"/>
      <c r="AM374" s="25"/>
      <c r="AN374" s="16"/>
    </row>
    <row r="375" spans="37:40" ht="15.75" customHeight="1" x14ac:dyDescent="0.25">
      <c r="AK375" s="25"/>
      <c r="AM375" s="25"/>
      <c r="AN375" s="16"/>
    </row>
    <row r="376" spans="37:40" ht="15.75" customHeight="1" x14ac:dyDescent="0.25">
      <c r="AK376" s="25"/>
      <c r="AM376" s="25"/>
      <c r="AN376" s="16"/>
    </row>
    <row r="377" spans="37:40" ht="15.75" customHeight="1" x14ac:dyDescent="0.25">
      <c r="AK377" s="25"/>
      <c r="AM377" s="25"/>
      <c r="AN377" s="16"/>
    </row>
    <row r="378" spans="37:40" ht="15.75" customHeight="1" x14ac:dyDescent="0.25">
      <c r="AK378" s="25"/>
      <c r="AM378" s="25"/>
      <c r="AN378" s="16"/>
    </row>
    <row r="379" spans="37:40" ht="15.75" customHeight="1" x14ac:dyDescent="0.25">
      <c r="AK379" s="25"/>
      <c r="AM379" s="25"/>
      <c r="AN379" s="16"/>
    </row>
    <row r="380" spans="37:40" ht="15.75" customHeight="1" x14ac:dyDescent="0.25">
      <c r="AK380" s="25"/>
      <c r="AM380" s="25"/>
      <c r="AN380" s="16"/>
    </row>
    <row r="381" spans="37:40" ht="15.75" customHeight="1" x14ac:dyDescent="0.25">
      <c r="AK381" s="25"/>
      <c r="AM381" s="25"/>
      <c r="AN381" s="16"/>
    </row>
    <row r="382" spans="37:40" ht="15.75" customHeight="1" x14ac:dyDescent="0.25">
      <c r="AK382" s="25"/>
      <c r="AM382" s="25"/>
      <c r="AN382" s="16"/>
    </row>
    <row r="383" spans="37:40" ht="15.75" customHeight="1" x14ac:dyDescent="0.25">
      <c r="AK383" s="25"/>
      <c r="AM383" s="25"/>
      <c r="AN383" s="16"/>
    </row>
    <row r="384" spans="37:40" ht="15.75" customHeight="1" x14ac:dyDescent="0.25">
      <c r="AK384" s="25"/>
      <c r="AM384" s="25"/>
      <c r="AN384" s="16"/>
    </row>
    <row r="385" spans="37:40" ht="15.75" customHeight="1" x14ac:dyDescent="0.25">
      <c r="AK385" s="25"/>
      <c r="AM385" s="25"/>
      <c r="AN385" s="16"/>
    </row>
    <row r="386" spans="37:40" ht="15.75" customHeight="1" x14ac:dyDescent="0.25">
      <c r="AK386" s="25"/>
      <c r="AM386" s="25"/>
      <c r="AN386" s="16"/>
    </row>
    <row r="387" spans="37:40" ht="15.75" customHeight="1" x14ac:dyDescent="0.25">
      <c r="AK387" s="25"/>
      <c r="AM387" s="25"/>
      <c r="AN387" s="16"/>
    </row>
    <row r="388" spans="37:40" ht="15.75" customHeight="1" x14ac:dyDescent="0.25">
      <c r="AK388" s="25"/>
      <c r="AM388" s="25"/>
      <c r="AN388" s="16"/>
    </row>
    <row r="389" spans="37:40" ht="15.75" customHeight="1" x14ac:dyDescent="0.25">
      <c r="AK389" s="25"/>
      <c r="AM389" s="25"/>
      <c r="AN389" s="16"/>
    </row>
    <row r="390" spans="37:40" ht="15.75" customHeight="1" x14ac:dyDescent="0.25">
      <c r="AK390" s="25"/>
      <c r="AM390" s="25"/>
      <c r="AN390" s="16"/>
    </row>
    <row r="391" spans="37:40" ht="15.75" customHeight="1" x14ac:dyDescent="0.25">
      <c r="AK391" s="25"/>
      <c r="AM391" s="25"/>
      <c r="AN391" s="16"/>
    </row>
    <row r="392" spans="37:40" ht="15.75" customHeight="1" x14ac:dyDescent="0.25">
      <c r="AK392" s="25"/>
      <c r="AM392" s="25"/>
      <c r="AN392" s="16"/>
    </row>
    <row r="393" spans="37:40" ht="15.75" customHeight="1" x14ac:dyDescent="0.25">
      <c r="AK393" s="25"/>
      <c r="AM393" s="25"/>
      <c r="AN393" s="16"/>
    </row>
    <row r="394" spans="37:40" ht="15.75" customHeight="1" x14ac:dyDescent="0.25">
      <c r="AK394" s="25"/>
      <c r="AM394" s="25"/>
      <c r="AN394" s="16"/>
    </row>
    <row r="395" spans="37:40" ht="15.75" customHeight="1" x14ac:dyDescent="0.25">
      <c r="AK395" s="25"/>
      <c r="AM395" s="25"/>
      <c r="AN395" s="16"/>
    </row>
    <row r="396" spans="37:40" ht="15.75" customHeight="1" x14ac:dyDescent="0.25">
      <c r="AK396" s="25"/>
      <c r="AM396" s="25"/>
      <c r="AN396" s="16"/>
    </row>
    <row r="397" spans="37:40" ht="15.75" customHeight="1" x14ac:dyDescent="0.25">
      <c r="AK397" s="25"/>
      <c r="AM397" s="25"/>
      <c r="AN397" s="16"/>
    </row>
    <row r="398" spans="37:40" ht="15.75" customHeight="1" x14ac:dyDescent="0.25">
      <c r="AK398" s="25"/>
      <c r="AM398" s="25"/>
      <c r="AN398" s="16"/>
    </row>
    <row r="399" spans="37:40" ht="15.75" customHeight="1" x14ac:dyDescent="0.25">
      <c r="AK399" s="25"/>
      <c r="AM399" s="25"/>
      <c r="AN399" s="16"/>
    </row>
    <row r="400" spans="37:40" ht="15.75" customHeight="1" x14ac:dyDescent="0.25">
      <c r="AK400" s="25"/>
      <c r="AM400" s="25"/>
      <c r="AN400" s="16"/>
    </row>
    <row r="401" spans="37:40" ht="15.75" customHeight="1" x14ac:dyDescent="0.25">
      <c r="AK401" s="25"/>
      <c r="AM401" s="25"/>
      <c r="AN401" s="16"/>
    </row>
    <row r="402" spans="37:40" ht="15.75" customHeight="1" x14ac:dyDescent="0.25">
      <c r="AK402" s="25"/>
      <c r="AM402" s="25"/>
      <c r="AN402" s="16"/>
    </row>
    <row r="403" spans="37:40" ht="15.75" customHeight="1" x14ac:dyDescent="0.25">
      <c r="AK403" s="25"/>
      <c r="AM403" s="25"/>
      <c r="AN403" s="16"/>
    </row>
    <row r="404" spans="37:40" ht="15.75" customHeight="1" x14ac:dyDescent="0.25">
      <c r="AK404" s="25"/>
      <c r="AM404" s="25"/>
      <c r="AN404" s="16"/>
    </row>
    <row r="405" spans="37:40" ht="15.75" customHeight="1" x14ac:dyDescent="0.25">
      <c r="AK405" s="25"/>
      <c r="AM405" s="25"/>
      <c r="AN405" s="16"/>
    </row>
    <row r="406" spans="37:40" ht="15.75" customHeight="1" x14ac:dyDescent="0.25">
      <c r="AK406" s="25"/>
      <c r="AM406" s="25"/>
      <c r="AN406" s="16"/>
    </row>
    <row r="407" spans="37:40" ht="15.75" customHeight="1" x14ac:dyDescent="0.25">
      <c r="AK407" s="25"/>
      <c r="AM407" s="25"/>
      <c r="AN407" s="16"/>
    </row>
    <row r="408" spans="37:40" ht="15.75" customHeight="1" x14ac:dyDescent="0.25">
      <c r="AK408" s="25"/>
      <c r="AM408" s="25"/>
      <c r="AN408" s="16"/>
    </row>
    <row r="409" spans="37:40" ht="15.75" customHeight="1" x14ac:dyDescent="0.25">
      <c r="AK409" s="25"/>
      <c r="AM409" s="25"/>
      <c r="AN409" s="16"/>
    </row>
    <row r="410" spans="37:40" ht="15.75" customHeight="1" x14ac:dyDescent="0.25">
      <c r="AK410" s="25"/>
      <c r="AM410" s="25"/>
      <c r="AN410" s="16"/>
    </row>
    <row r="411" spans="37:40" ht="15.75" customHeight="1" x14ac:dyDescent="0.25">
      <c r="AK411" s="25"/>
      <c r="AM411" s="25"/>
      <c r="AN411" s="16"/>
    </row>
    <row r="412" spans="37:40" ht="15.75" customHeight="1" x14ac:dyDescent="0.25">
      <c r="AK412" s="25"/>
      <c r="AM412" s="25"/>
      <c r="AN412" s="16"/>
    </row>
    <row r="413" spans="37:40" ht="15.75" customHeight="1" x14ac:dyDescent="0.25">
      <c r="AK413" s="25"/>
      <c r="AM413" s="25"/>
      <c r="AN413" s="16"/>
    </row>
    <row r="414" spans="37:40" ht="15.75" customHeight="1" x14ac:dyDescent="0.25">
      <c r="AK414" s="25"/>
      <c r="AM414" s="25"/>
      <c r="AN414" s="16"/>
    </row>
    <row r="415" spans="37:40" ht="15.75" customHeight="1" x14ac:dyDescent="0.25">
      <c r="AK415" s="25"/>
      <c r="AM415" s="25"/>
      <c r="AN415" s="16"/>
    </row>
    <row r="416" spans="37:40" ht="15.75" customHeight="1" x14ac:dyDescent="0.25">
      <c r="AK416" s="25"/>
      <c r="AM416" s="25"/>
      <c r="AN416" s="16"/>
    </row>
    <row r="417" spans="37:40" ht="15.75" customHeight="1" x14ac:dyDescent="0.25">
      <c r="AK417" s="25"/>
      <c r="AM417" s="25"/>
      <c r="AN417" s="16"/>
    </row>
    <row r="418" spans="37:40" ht="15.75" customHeight="1" x14ac:dyDescent="0.25">
      <c r="AK418" s="25"/>
      <c r="AM418" s="25"/>
      <c r="AN418" s="16"/>
    </row>
    <row r="419" spans="37:40" ht="15.75" customHeight="1" x14ac:dyDescent="0.25">
      <c r="AK419" s="25"/>
      <c r="AM419" s="25"/>
      <c r="AN419" s="16"/>
    </row>
    <row r="420" spans="37:40" ht="15.75" customHeight="1" x14ac:dyDescent="0.25">
      <c r="AK420" s="25"/>
      <c r="AM420" s="25"/>
      <c r="AN420" s="16"/>
    </row>
    <row r="421" spans="37:40" ht="15.75" customHeight="1" x14ac:dyDescent="0.25">
      <c r="AK421" s="25"/>
      <c r="AM421" s="25"/>
      <c r="AN421" s="16"/>
    </row>
    <row r="422" spans="37:40" ht="15.75" customHeight="1" x14ac:dyDescent="0.25">
      <c r="AK422" s="25"/>
      <c r="AM422" s="25"/>
      <c r="AN422" s="16"/>
    </row>
    <row r="423" spans="37:40" ht="15.75" customHeight="1" x14ac:dyDescent="0.25">
      <c r="AK423" s="25"/>
      <c r="AM423" s="25"/>
      <c r="AN423" s="16"/>
    </row>
    <row r="424" spans="37:40" ht="15.75" customHeight="1" x14ac:dyDescent="0.25">
      <c r="AK424" s="25"/>
      <c r="AM424" s="25"/>
      <c r="AN424" s="16"/>
    </row>
    <row r="425" spans="37:40" ht="15.75" customHeight="1" x14ac:dyDescent="0.25">
      <c r="AK425" s="25"/>
      <c r="AM425" s="25"/>
      <c r="AN425" s="16"/>
    </row>
    <row r="426" spans="37:40" ht="15.75" customHeight="1" x14ac:dyDescent="0.25">
      <c r="AK426" s="25"/>
      <c r="AM426" s="25"/>
      <c r="AN426" s="16"/>
    </row>
    <row r="427" spans="37:40" ht="15.75" customHeight="1" x14ac:dyDescent="0.25">
      <c r="AK427" s="25"/>
      <c r="AM427" s="25"/>
      <c r="AN427" s="16"/>
    </row>
    <row r="428" spans="37:40" ht="15.75" customHeight="1" x14ac:dyDescent="0.25">
      <c r="AK428" s="25"/>
      <c r="AM428" s="25"/>
      <c r="AN428" s="16"/>
    </row>
    <row r="429" spans="37:40" ht="15.75" customHeight="1" x14ac:dyDescent="0.25">
      <c r="AK429" s="25"/>
      <c r="AM429" s="25"/>
      <c r="AN429" s="16"/>
    </row>
    <row r="430" spans="37:40" ht="15.75" customHeight="1" x14ac:dyDescent="0.25">
      <c r="AK430" s="25"/>
      <c r="AM430" s="25"/>
      <c r="AN430" s="16"/>
    </row>
    <row r="431" spans="37:40" ht="15.75" customHeight="1" x14ac:dyDescent="0.25">
      <c r="AK431" s="25"/>
      <c r="AM431" s="25"/>
      <c r="AN431" s="16"/>
    </row>
    <row r="432" spans="37:40" ht="15.75" customHeight="1" x14ac:dyDescent="0.25">
      <c r="AK432" s="25"/>
      <c r="AM432" s="25"/>
      <c r="AN432" s="16"/>
    </row>
    <row r="433" spans="37:40" ht="15.75" customHeight="1" x14ac:dyDescent="0.25">
      <c r="AK433" s="25"/>
      <c r="AM433" s="25"/>
      <c r="AN433" s="16"/>
    </row>
    <row r="434" spans="37:40" ht="15.75" customHeight="1" x14ac:dyDescent="0.25">
      <c r="AK434" s="25"/>
      <c r="AM434" s="25"/>
      <c r="AN434" s="16"/>
    </row>
    <row r="435" spans="37:40" ht="15.75" customHeight="1" x14ac:dyDescent="0.25">
      <c r="AK435" s="25"/>
      <c r="AM435" s="25"/>
      <c r="AN435" s="16"/>
    </row>
    <row r="436" spans="37:40" ht="15.75" customHeight="1" x14ac:dyDescent="0.25">
      <c r="AK436" s="25"/>
      <c r="AM436" s="25"/>
      <c r="AN436" s="16"/>
    </row>
    <row r="437" spans="37:40" ht="15.75" customHeight="1" x14ac:dyDescent="0.25">
      <c r="AK437" s="25"/>
      <c r="AM437" s="25"/>
      <c r="AN437" s="16"/>
    </row>
    <row r="438" spans="37:40" ht="15.75" customHeight="1" x14ac:dyDescent="0.25">
      <c r="AK438" s="25"/>
      <c r="AM438" s="25"/>
      <c r="AN438" s="16"/>
    </row>
    <row r="439" spans="37:40" ht="15.75" customHeight="1" x14ac:dyDescent="0.25">
      <c r="AK439" s="25"/>
      <c r="AM439" s="25"/>
      <c r="AN439" s="16"/>
    </row>
    <row r="440" spans="37:40" ht="15.75" customHeight="1" x14ac:dyDescent="0.25">
      <c r="AK440" s="25"/>
      <c r="AM440" s="25"/>
      <c r="AN440" s="16"/>
    </row>
    <row r="441" spans="37:40" ht="15.75" customHeight="1" x14ac:dyDescent="0.25">
      <c r="AK441" s="25"/>
      <c r="AM441" s="25"/>
      <c r="AN441" s="16"/>
    </row>
    <row r="442" spans="37:40" ht="15.75" customHeight="1" x14ac:dyDescent="0.25">
      <c r="AK442" s="25"/>
      <c r="AM442" s="25"/>
      <c r="AN442" s="16"/>
    </row>
    <row r="443" spans="37:40" ht="15.75" customHeight="1" x14ac:dyDescent="0.25">
      <c r="AK443" s="25"/>
      <c r="AM443" s="25"/>
      <c r="AN443" s="16"/>
    </row>
    <row r="444" spans="37:40" ht="15.75" customHeight="1" x14ac:dyDescent="0.25">
      <c r="AK444" s="25"/>
      <c r="AM444" s="25"/>
      <c r="AN444" s="16"/>
    </row>
    <row r="445" spans="37:40" ht="15.75" customHeight="1" x14ac:dyDescent="0.25">
      <c r="AK445" s="25"/>
      <c r="AM445" s="25"/>
      <c r="AN445" s="16"/>
    </row>
    <row r="446" spans="37:40" ht="15.75" customHeight="1" x14ac:dyDescent="0.25">
      <c r="AK446" s="25"/>
      <c r="AM446" s="25"/>
      <c r="AN446" s="16"/>
    </row>
    <row r="447" spans="37:40" ht="15.75" customHeight="1" x14ac:dyDescent="0.25">
      <c r="AK447" s="25"/>
      <c r="AM447" s="25"/>
      <c r="AN447" s="16"/>
    </row>
    <row r="448" spans="37:40" ht="15.75" customHeight="1" x14ac:dyDescent="0.25">
      <c r="AK448" s="25"/>
      <c r="AM448" s="25"/>
      <c r="AN448" s="16"/>
    </row>
    <row r="449" spans="37:40" ht="15.75" customHeight="1" x14ac:dyDescent="0.25">
      <c r="AK449" s="25"/>
      <c r="AM449" s="25"/>
      <c r="AN449" s="16"/>
    </row>
    <row r="450" spans="37:40" ht="15.75" customHeight="1" x14ac:dyDescent="0.25">
      <c r="AK450" s="25"/>
      <c r="AM450" s="25"/>
      <c r="AN450" s="16"/>
    </row>
    <row r="451" spans="37:40" ht="15.75" customHeight="1" x14ac:dyDescent="0.25">
      <c r="AK451" s="25"/>
      <c r="AM451" s="25"/>
      <c r="AN451" s="16"/>
    </row>
    <row r="452" spans="37:40" ht="15.75" customHeight="1" x14ac:dyDescent="0.25">
      <c r="AK452" s="25"/>
      <c r="AM452" s="25"/>
      <c r="AN452" s="16"/>
    </row>
    <row r="453" spans="37:40" ht="15.75" customHeight="1" x14ac:dyDescent="0.25">
      <c r="AK453" s="25"/>
      <c r="AM453" s="25"/>
      <c r="AN453" s="16"/>
    </row>
    <row r="454" spans="37:40" ht="15.75" customHeight="1" x14ac:dyDescent="0.25">
      <c r="AK454" s="25"/>
      <c r="AM454" s="25"/>
      <c r="AN454" s="16"/>
    </row>
    <row r="455" spans="37:40" ht="15.75" customHeight="1" x14ac:dyDescent="0.25">
      <c r="AK455" s="25"/>
      <c r="AM455" s="25"/>
      <c r="AN455" s="16"/>
    </row>
    <row r="456" spans="37:40" ht="15.75" customHeight="1" x14ac:dyDescent="0.25">
      <c r="AK456" s="25"/>
      <c r="AM456" s="25"/>
      <c r="AN456" s="16"/>
    </row>
    <row r="457" spans="37:40" ht="15.75" customHeight="1" x14ac:dyDescent="0.25">
      <c r="AK457" s="25"/>
      <c r="AM457" s="25"/>
      <c r="AN457" s="16"/>
    </row>
    <row r="458" spans="37:40" ht="15.75" customHeight="1" x14ac:dyDescent="0.25">
      <c r="AK458" s="25"/>
      <c r="AM458" s="25"/>
      <c r="AN458" s="16"/>
    </row>
    <row r="459" spans="37:40" ht="15.75" customHeight="1" x14ac:dyDescent="0.25">
      <c r="AK459" s="25"/>
      <c r="AM459" s="25"/>
      <c r="AN459" s="16"/>
    </row>
    <row r="460" spans="37:40" ht="15.75" customHeight="1" x14ac:dyDescent="0.25">
      <c r="AK460" s="25"/>
      <c r="AM460" s="25"/>
      <c r="AN460" s="16"/>
    </row>
    <row r="461" spans="37:40" ht="15.75" customHeight="1" x14ac:dyDescent="0.25">
      <c r="AK461" s="25"/>
      <c r="AM461" s="25"/>
      <c r="AN461" s="16"/>
    </row>
    <row r="462" spans="37:40" ht="15.75" customHeight="1" x14ac:dyDescent="0.25">
      <c r="AK462" s="25"/>
      <c r="AM462" s="25"/>
      <c r="AN462" s="16"/>
    </row>
    <row r="463" spans="37:40" ht="15.75" customHeight="1" x14ac:dyDescent="0.25">
      <c r="AK463" s="25"/>
      <c r="AM463" s="25"/>
      <c r="AN463" s="16"/>
    </row>
    <row r="464" spans="37:40" ht="15.75" customHeight="1" x14ac:dyDescent="0.25">
      <c r="AK464" s="25"/>
      <c r="AM464" s="25"/>
      <c r="AN464" s="16"/>
    </row>
    <row r="465" spans="37:40" ht="15.75" customHeight="1" x14ac:dyDescent="0.25">
      <c r="AK465" s="25"/>
      <c r="AM465" s="25"/>
      <c r="AN465" s="16"/>
    </row>
    <row r="466" spans="37:40" ht="15.75" customHeight="1" x14ac:dyDescent="0.25">
      <c r="AK466" s="25"/>
      <c r="AM466" s="25"/>
      <c r="AN466" s="16"/>
    </row>
    <row r="467" spans="37:40" ht="15.75" customHeight="1" x14ac:dyDescent="0.25">
      <c r="AK467" s="25"/>
      <c r="AM467" s="25"/>
      <c r="AN467" s="16"/>
    </row>
    <row r="468" spans="37:40" ht="15.75" customHeight="1" x14ac:dyDescent="0.25">
      <c r="AK468" s="25"/>
      <c r="AM468" s="25"/>
      <c r="AN468" s="16"/>
    </row>
    <row r="469" spans="37:40" ht="15.75" customHeight="1" x14ac:dyDescent="0.25">
      <c r="AK469" s="25"/>
      <c r="AM469" s="25"/>
      <c r="AN469" s="16"/>
    </row>
    <row r="470" spans="37:40" ht="15.75" customHeight="1" x14ac:dyDescent="0.25">
      <c r="AK470" s="25"/>
      <c r="AM470" s="25"/>
      <c r="AN470" s="16"/>
    </row>
    <row r="471" spans="37:40" ht="15.75" customHeight="1" x14ac:dyDescent="0.25">
      <c r="AK471" s="25"/>
      <c r="AM471" s="25"/>
      <c r="AN471" s="16"/>
    </row>
    <row r="472" spans="37:40" ht="15.75" customHeight="1" x14ac:dyDescent="0.25">
      <c r="AK472" s="25"/>
      <c r="AM472" s="25"/>
      <c r="AN472" s="16"/>
    </row>
    <row r="473" spans="37:40" ht="15.75" customHeight="1" x14ac:dyDescent="0.25">
      <c r="AK473" s="25"/>
      <c r="AM473" s="25"/>
      <c r="AN473" s="16"/>
    </row>
    <row r="474" spans="37:40" ht="15.75" customHeight="1" x14ac:dyDescent="0.25">
      <c r="AK474" s="25"/>
      <c r="AM474" s="25"/>
      <c r="AN474" s="16"/>
    </row>
    <row r="475" spans="37:40" ht="15.75" customHeight="1" x14ac:dyDescent="0.25">
      <c r="AK475" s="25"/>
      <c r="AM475" s="25"/>
      <c r="AN475" s="16"/>
    </row>
    <row r="476" spans="37:40" ht="15.75" customHeight="1" x14ac:dyDescent="0.25">
      <c r="AK476" s="25"/>
      <c r="AM476" s="25"/>
      <c r="AN476" s="16"/>
    </row>
    <row r="477" spans="37:40" ht="15.75" customHeight="1" x14ac:dyDescent="0.25">
      <c r="AK477" s="25"/>
      <c r="AM477" s="25"/>
      <c r="AN477" s="16"/>
    </row>
    <row r="478" spans="37:40" ht="15.75" customHeight="1" x14ac:dyDescent="0.25">
      <c r="AK478" s="25"/>
      <c r="AM478" s="25"/>
      <c r="AN478" s="16"/>
    </row>
    <row r="479" spans="37:40" ht="15.75" customHeight="1" x14ac:dyDescent="0.25">
      <c r="AK479" s="25"/>
      <c r="AM479" s="25"/>
      <c r="AN479" s="16"/>
    </row>
    <row r="480" spans="37:40" ht="15.75" customHeight="1" x14ac:dyDescent="0.25">
      <c r="AK480" s="25"/>
      <c r="AM480" s="25"/>
      <c r="AN480" s="16"/>
    </row>
    <row r="481" spans="37:40" ht="15.75" customHeight="1" x14ac:dyDescent="0.25">
      <c r="AK481" s="25"/>
      <c r="AM481" s="25"/>
      <c r="AN481" s="16"/>
    </row>
    <row r="482" spans="37:40" ht="15.75" customHeight="1" x14ac:dyDescent="0.25">
      <c r="AK482" s="25"/>
      <c r="AM482" s="25"/>
      <c r="AN482" s="16"/>
    </row>
    <row r="483" spans="37:40" ht="15.75" customHeight="1" x14ac:dyDescent="0.25">
      <c r="AK483" s="25"/>
      <c r="AM483" s="25"/>
      <c r="AN483" s="16"/>
    </row>
    <row r="484" spans="37:40" ht="15.75" customHeight="1" x14ac:dyDescent="0.25">
      <c r="AK484" s="25"/>
      <c r="AM484" s="25"/>
      <c r="AN484" s="16"/>
    </row>
    <row r="485" spans="37:40" ht="15.75" customHeight="1" x14ac:dyDescent="0.25">
      <c r="AK485" s="25"/>
      <c r="AM485" s="25"/>
      <c r="AN485" s="16"/>
    </row>
    <row r="486" spans="37:40" ht="15.75" customHeight="1" x14ac:dyDescent="0.25">
      <c r="AK486" s="25"/>
      <c r="AM486" s="25"/>
      <c r="AN486" s="16"/>
    </row>
    <row r="487" spans="37:40" ht="15.75" customHeight="1" x14ac:dyDescent="0.25">
      <c r="AK487" s="25"/>
      <c r="AM487" s="25"/>
      <c r="AN487" s="16"/>
    </row>
    <row r="488" spans="37:40" ht="15.75" customHeight="1" x14ac:dyDescent="0.25">
      <c r="AK488" s="25"/>
      <c r="AM488" s="25"/>
      <c r="AN488" s="16"/>
    </row>
    <row r="489" spans="37:40" ht="15.75" customHeight="1" x14ac:dyDescent="0.25">
      <c r="AK489" s="25"/>
      <c r="AM489" s="25"/>
      <c r="AN489" s="16"/>
    </row>
    <row r="490" spans="37:40" ht="15.75" customHeight="1" x14ac:dyDescent="0.25">
      <c r="AK490" s="25"/>
      <c r="AM490" s="25"/>
      <c r="AN490" s="16"/>
    </row>
    <row r="491" spans="37:40" ht="15.75" customHeight="1" x14ac:dyDescent="0.25">
      <c r="AK491" s="25"/>
      <c r="AM491" s="25"/>
      <c r="AN491" s="16"/>
    </row>
    <row r="492" spans="37:40" ht="15.75" customHeight="1" x14ac:dyDescent="0.25">
      <c r="AK492" s="25"/>
      <c r="AM492" s="25"/>
      <c r="AN492" s="16"/>
    </row>
    <row r="493" spans="37:40" ht="15.75" customHeight="1" x14ac:dyDescent="0.25">
      <c r="AK493" s="25"/>
      <c r="AM493" s="25"/>
      <c r="AN493" s="16"/>
    </row>
    <row r="494" spans="37:40" ht="15.75" customHeight="1" x14ac:dyDescent="0.25">
      <c r="AK494" s="25"/>
      <c r="AM494" s="25"/>
      <c r="AN494" s="16"/>
    </row>
    <row r="495" spans="37:40" ht="15.75" customHeight="1" x14ac:dyDescent="0.25">
      <c r="AK495" s="25"/>
      <c r="AM495" s="25"/>
      <c r="AN495" s="16"/>
    </row>
    <row r="496" spans="37:40" ht="15.75" customHeight="1" x14ac:dyDescent="0.25">
      <c r="AK496" s="25"/>
      <c r="AM496" s="25"/>
      <c r="AN496" s="16"/>
    </row>
    <row r="497" spans="37:40" ht="15.75" customHeight="1" x14ac:dyDescent="0.25">
      <c r="AK497" s="25"/>
      <c r="AM497" s="25"/>
      <c r="AN497" s="16"/>
    </row>
    <row r="498" spans="37:40" ht="15.75" customHeight="1" x14ac:dyDescent="0.25">
      <c r="AK498" s="25"/>
      <c r="AM498" s="25"/>
      <c r="AN498" s="16"/>
    </row>
    <row r="499" spans="37:40" ht="15.75" customHeight="1" x14ac:dyDescent="0.25">
      <c r="AK499" s="25"/>
      <c r="AM499" s="25"/>
      <c r="AN499" s="16"/>
    </row>
    <row r="500" spans="37:40" ht="15.75" customHeight="1" x14ac:dyDescent="0.25">
      <c r="AK500" s="25"/>
      <c r="AM500" s="25"/>
      <c r="AN500" s="16"/>
    </row>
    <row r="501" spans="37:40" ht="15.75" customHeight="1" x14ac:dyDescent="0.25">
      <c r="AK501" s="25"/>
      <c r="AM501" s="25"/>
      <c r="AN501" s="16"/>
    </row>
    <row r="502" spans="37:40" ht="15.75" customHeight="1" x14ac:dyDescent="0.25">
      <c r="AK502" s="25"/>
      <c r="AM502" s="25"/>
      <c r="AN502" s="16"/>
    </row>
    <row r="503" spans="37:40" ht="15.75" customHeight="1" x14ac:dyDescent="0.25">
      <c r="AK503" s="25"/>
      <c r="AM503" s="25"/>
      <c r="AN503" s="16"/>
    </row>
    <row r="504" spans="37:40" ht="15.75" customHeight="1" x14ac:dyDescent="0.25">
      <c r="AK504" s="25"/>
      <c r="AM504" s="25"/>
      <c r="AN504" s="16"/>
    </row>
    <row r="505" spans="37:40" ht="15.75" customHeight="1" x14ac:dyDescent="0.25">
      <c r="AK505" s="25"/>
      <c r="AM505" s="25"/>
      <c r="AN505" s="16"/>
    </row>
    <row r="506" spans="37:40" ht="15.75" customHeight="1" x14ac:dyDescent="0.25">
      <c r="AK506" s="25"/>
      <c r="AM506" s="25"/>
      <c r="AN506" s="16"/>
    </row>
    <row r="507" spans="37:40" ht="15.75" customHeight="1" x14ac:dyDescent="0.25">
      <c r="AK507" s="25"/>
      <c r="AM507" s="25"/>
      <c r="AN507" s="16"/>
    </row>
    <row r="508" spans="37:40" ht="15.75" customHeight="1" x14ac:dyDescent="0.25">
      <c r="AK508" s="25"/>
      <c r="AM508" s="25"/>
      <c r="AN508" s="16"/>
    </row>
    <row r="509" spans="37:40" ht="15.75" customHeight="1" x14ac:dyDescent="0.25">
      <c r="AK509" s="25"/>
      <c r="AM509" s="25"/>
      <c r="AN509" s="16"/>
    </row>
    <row r="510" spans="37:40" ht="15.75" customHeight="1" x14ac:dyDescent="0.25">
      <c r="AK510" s="25"/>
      <c r="AM510" s="25"/>
      <c r="AN510" s="16"/>
    </row>
    <row r="511" spans="37:40" ht="15.75" customHeight="1" x14ac:dyDescent="0.25">
      <c r="AK511" s="25"/>
      <c r="AM511" s="25"/>
      <c r="AN511" s="16"/>
    </row>
    <row r="512" spans="37:40" ht="15.75" customHeight="1" x14ac:dyDescent="0.25">
      <c r="AK512" s="25"/>
      <c r="AM512" s="25"/>
      <c r="AN512" s="16"/>
    </row>
    <row r="513" spans="37:40" ht="15.75" customHeight="1" x14ac:dyDescent="0.25">
      <c r="AK513" s="25"/>
      <c r="AM513" s="25"/>
      <c r="AN513" s="16"/>
    </row>
    <row r="514" spans="37:40" ht="15.75" customHeight="1" x14ac:dyDescent="0.25">
      <c r="AK514" s="25"/>
      <c r="AM514" s="25"/>
      <c r="AN514" s="16"/>
    </row>
    <row r="515" spans="37:40" ht="15.75" customHeight="1" x14ac:dyDescent="0.25">
      <c r="AK515" s="25"/>
      <c r="AM515" s="25"/>
      <c r="AN515" s="16"/>
    </row>
    <row r="516" spans="37:40" ht="15.75" customHeight="1" x14ac:dyDescent="0.25">
      <c r="AK516" s="25"/>
      <c r="AM516" s="25"/>
      <c r="AN516" s="16"/>
    </row>
    <row r="517" spans="37:40" ht="15.75" customHeight="1" x14ac:dyDescent="0.25">
      <c r="AK517" s="25"/>
      <c r="AM517" s="25"/>
      <c r="AN517" s="16"/>
    </row>
    <row r="518" spans="37:40" ht="15.75" customHeight="1" x14ac:dyDescent="0.25">
      <c r="AK518" s="25"/>
      <c r="AM518" s="25"/>
      <c r="AN518" s="16"/>
    </row>
    <row r="519" spans="37:40" ht="15.75" customHeight="1" x14ac:dyDescent="0.25">
      <c r="AK519" s="25"/>
      <c r="AM519" s="25"/>
      <c r="AN519" s="16"/>
    </row>
    <row r="520" spans="37:40" ht="15.75" customHeight="1" x14ac:dyDescent="0.25">
      <c r="AK520" s="25"/>
      <c r="AM520" s="25"/>
      <c r="AN520" s="16"/>
    </row>
    <row r="521" spans="37:40" ht="15.75" customHeight="1" x14ac:dyDescent="0.25">
      <c r="AK521" s="25"/>
      <c r="AM521" s="25"/>
      <c r="AN521" s="16"/>
    </row>
    <row r="522" spans="37:40" ht="15.75" customHeight="1" x14ac:dyDescent="0.25">
      <c r="AK522" s="25"/>
      <c r="AM522" s="25"/>
      <c r="AN522" s="16"/>
    </row>
    <row r="523" spans="37:40" ht="15.75" customHeight="1" x14ac:dyDescent="0.25">
      <c r="AK523" s="25"/>
      <c r="AM523" s="25"/>
      <c r="AN523" s="16"/>
    </row>
    <row r="524" spans="37:40" ht="15.75" customHeight="1" x14ac:dyDescent="0.25">
      <c r="AK524" s="25"/>
      <c r="AM524" s="25"/>
      <c r="AN524" s="16"/>
    </row>
    <row r="525" spans="37:40" ht="15.75" customHeight="1" x14ac:dyDescent="0.25">
      <c r="AK525" s="25"/>
      <c r="AM525" s="25"/>
      <c r="AN525" s="16"/>
    </row>
    <row r="526" spans="37:40" ht="15.75" customHeight="1" x14ac:dyDescent="0.25">
      <c r="AK526" s="25"/>
      <c r="AM526" s="25"/>
      <c r="AN526" s="16"/>
    </row>
    <row r="527" spans="37:40" ht="15.75" customHeight="1" x14ac:dyDescent="0.25">
      <c r="AK527" s="25"/>
      <c r="AM527" s="25"/>
      <c r="AN527" s="16"/>
    </row>
    <row r="528" spans="37:40" ht="15.75" customHeight="1" x14ac:dyDescent="0.25">
      <c r="AK528" s="25"/>
      <c r="AM528" s="25"/>
      <c r="AN528" s="16"/>
    </row>
    <row r="529" spans="37:40" ht="15.75" customHeight="1" x14ac:dyDescent="0.25">
      <c r="AK529" s="25"/>
      <c r="AM529" s="25"/>
      <c r="AN529" s="16"/>
    </row>
    <row r="530" spans="37:40" ht="15.75" customHeight="1" x14ac:dyDescent="0.25">
      <c r="AK530" s="25"/>
      <c r="AM530" s="25"/>
      <c r="AN530" s="16"/>
    </row>
    <row r="531" spans="37:40" ht="15.75" customHeight="1" x14ac:dyDescent="0.25">
      <c r="AK531" s="25"/>
      <c r="AM531" s="25"/>
      <c r="AN531" s="16"/>
    </row>
    <row r="532" spans="37:40" ht="15.75" customHeight="1" x14ac:dyDescent="0.25">
      <c r="AK532" s="25"/>
      <c r="AM532" s="25"/>
      <c r="AN532" s="16"/>
    </row>
    <row r="533" spans="37:40" ht="15.75" customHeight="1" x14ac:dyDescent="0.25">
      <c r="AK533" s="25"/>
      <c r="AM533" s="25"/>
      <c r="AN533" s="16"/>
    </row>
    <row r="534" spans="37:40" ht="15.75" customHeight="1" x14ac:dyDescent="0.25">
      <c r="AK534" s="25"/>
      <c r="AM534" s="25"/>
      <c r="AN534" s="16"/>
    </row>
    <row r="535" spans="37:40" ht="15.75" customHeight="1" x14ac:dyDescent="0.25">
      <c r="AK535" s="25"/>
      <c r="AM535" s="25"/>
      <c r="AN535" s="16"/>
    </row>
    <row r="536" spans="37:40" ht="15.75" customHeight="1" x14ac:dyDescent="0.25">
      <c r="AK536" s="25"/>
      <c r="AM536" s="25"/>
      <c r="AN536" s="16"/>
    </row>
    <row r="537" spans="37:40" ht="15.75" customHeight="1" x14ac:dyDescent="0.25">
      <c r="AK537" s="25"/>
      <c r="AM537" s="25"/>
      <c r="AN537" s="16"/>
    </row>
    <row r="538" spans="37:40" ht="15.75" customHeight="1" x14ac:dyDescent="0.25">
      <c r="AK538" s="25"/>
      <c r="AM538" s="25"/>
      <c r="AN538" s="16"/>
    </row>
    <row r="539" spans="37:40" ht="15.75" customHeight="1" x14ac:dyDescent="0.25">
      <c r="AK539" s="25"/>
      <c r="AM539" s="25"/>
      <c r="AN539" s="16"/>
    </row>
    <row r="540" spans="37:40" ht="15.75" customHeight="1" x14ac:dyDescent="0.25">
      <c r="AK540" s="25"/>
      <c r="AM540" s="25"/>
      <c r="AN540" s="16"/>
    </row>
    <row r="541" spans="37:40" ht="15.75" customHeight="1" x14ac:dyDescent="0.25">
      <c r="AK541" s="25"/>
      <c r="AM541" s="25"/>
      <c r="AN541" s="16"/>
    </row>
    <row r="542" spans="37:40" ht="15.75" customHeight="1" x14ac:dyDescent="0.25">
      <c r="AK542" s="25"/>
      <c r="AM542" s="25"/>
      <c r="AN542" s="16"/>
    </row>
    <row r="543" spans="37:40" ht="15.75" customHeight="1" x14ac:dyDescent="0.25">
      <c r="AK543" s="25"/>
      <c r="AM543" s="25"/>
      <c r="AN543" s="16"/>
    </row>
    <row r="544" spans="37:40" ht="15.75" customHeight="1" x14ac:dyDescent="0.25">
      <c r="AK544" s="25"/>
      <c r="AM544" s="25"/>
      <c r="AN544" s="16"/>
    </row>
    <row r="545" spans="37:40" ht="15.75" customHeight="1" x14ac:dyDescent="0.25">
      <c r="AK545" s="25"/>
      <c r="AM545" s="25"/>
      <c r="AN545" s="16"/>
    </row>
    <row r="546" spans="37:40" ht="15.75" customHeight="1" x14ac:dyDescent="0.25">
      <c r="AK546" s="25"/>
      <c r="AM546" s="25"/>
      <c r="AN546" s="16"/>
    </row>
    <row r="547" spans="37:40" ht="15.75" customHeight="1" x14ac:dyDescent="0.25">
      <c r="AK547" s="25"/>
      <c r="AM547" s="25"/>
      <c r="AN547" s="16"/>
    </row>
    <row r="548" spans="37:40" ht="15.75" customHeight="1" x14ac:dyDescent="0.25">
      <c r="AK548" s="25"/>
      <c r="AM548" s="25"/>
      <c r="AN548" s="16"/>
    </row>
    <row r="549" spans="37:40" ht="15.75" customHeight="1" x14ac:dyDescent="0.25">
      <c r="AK549" s="25"/>
      <c r="AM549" s="25"/>
      <c r="AN549" s="16"/>
    </row>
    <row r="550" spans="37:40" ht="15.75" customHeight="1" x14ac:dyDescent="0.25">
      <c r="AK550" s="25"/>
      <c r="AM550" s="25"/>
      <c r="AN550" s="16"/>
    </row>
    <row r="551" spans="37:40" ht="15.75" customHeight="1" x14ac:dyDescent="0.25">
      <c r="AK551" s="25"/>
      <c r="AM551" s="25"/>
      <c r="AN551" s="16"/>
    </row>
    <row r="552" spans="37:40" ht="15.75" customHeight="1" x14ac:dyDescent="0.25">
      <c r="AK552" s="25"/>
      <c r="AM552" s="25"/>
      <c r="AN552" s="16"/>
    </row>
    <row r="553" spans="37:40" ht="15.75" customHeight="1" x14ac:dyDescent="0.25">
      <c r="AK553" s="25"/>
      <c r="AM553" s="25"/>
      <c r="AN553" s="16"/>
    </row>
    <row r="554" spans="37:40" ht="15.75" customHeight="1" x14ac:dyDescent="0.25">
      <c r="AK554" s="25"/>
      <c r="AM554" s="25"/>
      <c r="AN554" s="16"/>
    </row>
    <row r="555" spans="37:40" ht="15.75" customHeight="1" x14ac:dyDescent="0.25">
      <c r="AK555" s="25"/>
      <c r="AM555" s="25"/>
      <c r="AN555" s="16"/>
    </row>
    <row r="556" spans="37:40" ht="15.75" customHeight="1" x14ac:dyDescent="0.25">
      <c r="AK556" s="25"/>
      <c r="AM556" s="25"/>
      <c r="AN556" s="16"/>
    </row>
    <row r="557" spans="37:40" ht="15.75" customHeight="1" x14ac:dyDescent="0.25">
      <c r="AK557" s="25"/>
      <c r="AM557" s="25"/>
      <c r="AN557" s="16"/>
    </row>
    <row r="558" spans="37:40" ht="15.75" customHeight="1" x14ac:dyDescent="0.25">
      <c r="AK558" s="25"/>
      <c r="AM558" s="25"/>
      <c r="AN558" s="16"/>
    </row>
    <row r="559" spans="37:40" ht="15.75" customHeight="1" x14ac:dyDescent="0.25">
      <c r="AK559" s="25"/>
      <c r="AM559" s="25"/>
      <c r="AN559" s="16"/>
    </row>
    <row r="560" spans="37:40" ht="15.75" customHeight="1" x14ac:dyDescent="0.25">
      <c r="AK560" s="25"/>
      <c r="AM560" s="25"/>
      <c r="AN560" s="16"/>
    </row>
    <row r="561" spans="37:40" ht="15.75" customHeight="1" x14ac:dyDescent="0.25">
      <c r="AK561" s="25"/>
      <c r="AM561" s="25"/>
      <c r="AN561" s="16"/>
    </row>
    <row r="562" spans="37:40" ht="15.75" customHeight="1" x14ac:dyDescent="0.25">
      <c r="AK562" s="25"/>
      <c r="AM562" s="25"/>
      <c r="AN562" s="16"/>
    </row>
    <row r="563" spans="37:40" ht="15.75" customHeight="1" x14ac:dyDescent="0.25">
      <c r="AK563" s="25"/>
      <c r="AM563" s="25"/>
      <c r="AN563" s="16"/>
    </row>
    <row r="564" spans="37:40" ht="15.75" customHeight="1" x14ac:dyDescent="0.25">
      <c r="AK564" s="25"/>
      <c r="AM564" s="25"/>
      <c r="AN564" s="16"/>
    </row>
    <row r="565" spans="37:40" ht="15.75" customHeight="1" x14ac:dyDescent="0.25">
      <c r="AK565" s="25"/>
      <c r="AM565" s="25"/>
      <c r="AN565" s="16"/>
    </row>
    <row r="566" spans="37:40" ht="15.75" customHeight="1" x14ac:dyDescent="0.25">
      <c r="AK566" s="25"/>
      <c r="AM566" s="25"/>
      <c r="AN566" s="16"/>
    </row>
    <row r="567" spans="37:40" ht="15.75" customHeight="1" x14ac:dyDescent="0.25">
      <c r="AK567" s="25"/>
      <c r="AM567" s="25"/>
      <c r="AN567" s="16"/>
    </row>
    <row r="568" spans="37:40" ht="15.75" customHeight="1" x14ac:dyDescent="0.25">
      <c r="AK568" s="25"/>
      <c r="AM568" s="25"/>
      <c r="AN568" s="16"/>
    </row>
    <row r="569" spans="37:40" ht="15.75" customHeight="1" x14ac:dyDescent="0.25">
      <c r="AK569" s="25"/>
      <c r="AM569" s="25"/>
      <c r="AN569" s="16"/>
    </row>
    <row r="570" spans="37:40" ht="15.75" customHeight="1" x14ac:dyDescent="0.25">
      <c r="AK570" s="25"/>
      <c r="AM570" s="25"/>
      <c r="AN570" s="16"/>
    </row>
    <row r="571" spans="37:40" ht="15.75" customHeight="1" x14ac:dyDescent="0.25">
      <c r="AK571" s="25"/>
      <c r="AM571" s="25"/>
      <c r="AN571" s="16"/>
    </row>
    <row r="572" spans="37:40" ht="15.75" customHeight="1" x14ac:dyDescent="0.25">
      <c r="AK572" s="25"/>
      <c r="AM572" s="25"/>
      <c r="AN572" s="16"/>
    </row>
    <row r="573" spans="37:40" ht="15.75" customHeight="1" x14ac:dyDescent="0.25">
      <c r="AK573" s="25"/>
      <c r="AM573" s="25"/>
      <c r="AN573" s="16"/>
    </row>
    <row r="574" spans="37:40" ht="15.75" customHeight="1" x14ac:dyDescent="0.25">
      <c r="AK574" s="25"/>
      <c r="AM574" s="25"/>
      <c r="AN574" s="16"/>
    </row>
    <row r="575" spans="37:40" ht="15.75" customHeight="1" x14ac:dyDescent="0.25">
      <c r="AK575" s="25"/>
      <c r="AM575" s="25"/>
      <c r="AN575" s="16"/>
    </row>
    <row r="576" spans="37:40" ht="15.75" customHeight="1" x14ac:dyDescent="0.25">
      <c r="AK576" s="25"/>
      <c r="AM576" s="25"/>
      <c r="AN576" s="16"/>
    </row>
    <row r="577" spans="37:40" ht="15.75" customHeight="1" x14ac:dyDescent="0.25">
      <c r="AK577" s="25"/>
      <c r="AM577" s="25"/>
      <c r="AN577" s="16"/>
    </row>
    <row r="578" spans="37:40" ht="15.75" customHeight="1" x14ac:dyDescent="0.25">
      <c r="AK578" s="25"/>
      <c r="AM578" s="25"/>
      <c r="AN578" s="16"/>
    </row>
    <row r="579" spans="37:40" ht="15.75" customHeight="1" x14ac:dyDescent="0.25">
      <c r="AK579" s="25"/>
      <c r="AM579" s="25"/>
      <c r="AN579" s="16"/>
    </row>
    <row r="580" spans="37:40" ht="15.75" customHeight="1" x14ac:dyDescent="0.25">
      <c r="AK580" s="25"/>
      <c r="AM580" s="25"/>
      <c r="AN580" s="16"/>
    </row>
    <row r="581" spans="37:40" ht="15.75" customHeight="1" x14ac:dyDescent="0.25">
      <c r="AK581" s="25"/>
      <c r="AM581" s="25"/>
      <c r="AN581" s="16"/>
    </row>
    <row r="582" spans="37:40" ht="15.75" customHeight="1" x14ac:dyDescent="0.25">
      <c r="AK582" s="25"/>
      <c r="AM582" s="25"/>
      <c r="AN582" s="16"/>
    </row>
    <row r="583" spans="37:40" ht="15.75" customHeight="1" x14ac:dyDescent="0.25">
      <c r="AK583" s="25"/>
      <c r="AM583" s="25"/>
      <c r="AN583" s="16"/>
    </row>
    <row r="584" spans="37:40" ht="15.75" customHeight="1" x14ac:dyDescent="0.25">
      <c r="AK584" s="25"/>
      <c r="AM584" s="25"/>
      <c r="AN584" s="16"/>
    </row>
    <row r="585" spans="37:40" ht="15.75" customHeight="1" x14ac:dyDescent="0.25">
      <c r="AK585" s="25"/>
      <c r="AM585" s="25"/>
      <c r="AN585" s="16"/>
    </row>
    <row r="586" spans="37:40" ht="15.75" customHeight="1" x14ac:dyDescent="0.25">
      <c r="AK586" s="25"/>
      <c r="AM586" s="25"/>
      <c r="AN586" s="16"/>
    </row>
    <row r="587" spans="37:40" ht="15.75" customHeight="1" x14ac:dyDescent="0.25">
      <c r="AK587" s="25"/>
      <c r="AM587" s="25"/>
      <c r="AN587" s="16"/>
    </row>
    <row r="588" spans="37:40" ht="15.75" customHeight="1" x14ac:dyDescent="0.25">
      <c r="AK588" s="25"/>
      <c r="AM588" s="25"/>
      <c r="AN588" s="16"/>
    </row>
    <row r="589" spans="37:40" ht="15.75" customHeight="1" x14ac:dyDescent="0.25">
      <c r="AK589" s="25"/>
      <c r="AM589" s="25"/>
      <c r="AN589" s="16"/>
    </row>
    <row r="590" spans="37:40" ht="15.75" customHeight="1" x14ac:dyDescent="0.25">
      <c r="AK590" s="25"/>
      <c r="AM590" s="25"/>
      <c r="AN590" s="16"/>
    </row>
    <row r="591" spans="37:40" ht="15.75" customHeight="1" x14ac:dyDescent="0.25">
      <c r="AK591" s="25"/>
      <c r="AM591" s="25"/>
      <c r="AN591" s="16"/>
    </row>
    <row r="592" spans="37:40" ht="15.75" customHeight="1" x14ac:dyDescent="0.25">
      <c r="AK592" s="25"/>
      <c r="AM592" s="25"/>
      <c r="AN592" s="16"/>
    </row>
    <row r="593" spans="37:40" ht="15.75" customHeight="1" x14ac:dyDescent="0.25">
      <c r="AK593" s="25"/>
      <c r="AM593" s="25"/>
      <c r="AN593" s="16"/>
    </row>
    <row r="594" spans="37:40" ht="15.75" customHeight="1" x14ac:dyDescent="0.25">
      <c r="AK594" s="25"/>
      <c r="AM594" s="25"/>
      <c r="AN594" s="16"/>
    </row>
    <row r="595" spans="37:40" ht="15.75" customHeight="1" x14ac:dyDescent="0.25">
      <c r="AK595" s="25"/>
      <c r="AM595" s="25"/>
      <c r="AN595" s="16"/>
    </row>
    <row r="596" spans="37:40" ht="15.75" customHeight="1" x14ac:dyDescent="0.25">
      <c r="AK596" s="25"/>
      <c r="AM596" s="25"/>
      <c r="AN596" s="16"/>
    </row>
    <row r="597" spans="37:40" ht="15.75" customHeight="1" x14ac:dyDescent="0.25">
      <c r="AK597" s="25"/>
      <c r="AM597" s="25"/>
      <c r="AN597" s="16"/>
    </row>
    <row r="598" spans="37:40" ht="15.75" customHeight="1" x14ac:dyDescent="0.25">
      <c r="AK598" s="25"/>
      <c r="AM598" s="25"/>
      <c r="AN598" s="16"/>
    </row>
    <row r="599" spans="37:40" ht="15.75" customHeight="1" x14ac:dyDescent="0.25">
      <c r="AK599" s="25"/>
      <c r="AM599" s="25"/>
      <c r="AN599" s="16"/>
    </row>
    <row r="600" spans="37:40" ht="15.75" customHeight="1" x14ac:dyDescent="0.25">
      <c r="AK600" s="25"/>
      <c r="AM600" s="25"/>
      <c r="AN600" s="16"/>
    </row>
    <row r="601" spans="37:40" ht="15.75" customHeight="1" x14ac:dyDescent="0.25">
      <c r="AK601" s="25"/>
      <c r="AM601" s="25"/>
      <c r="AN601" s="16"/>
    </row>
    <row r="602" spans="37:40" ht="15.75" customHeight="1" x14ac:dyDescent="0.25">
      <c r="AK602" s="25"/>
      <c r="AM602" s="25"/>
      <c r="AN602" s="16"/>
    </row>
    <row r="603" spans="37:40" ht="15.75" customHeight="1" x14ac:dyDescent="0.25">
      <c r="AK603" s="25"/>
      <c r="AM603" s="25"/>
      <c r="AN603" s="16"/>
    </row>
    <row r="604" spans="37:40" ht="15.75" customHeight="1" x14ac:dyDescent="0.25">
      <c r="AK604" s="25"/>
      <c r="AM604" s="25"/>
      <c r="AN604" s="16"/>
    </row>
    <row r="605" spans="37:40" ht="15.75" customHeight="1" x14ac:dyDescent="0.25">
      <c r="AK605" s="25"/>
      <c r="AM605" s="25"/>
      <c r="AN605" s="16"/>
    </row>
    <row r="606" spans="37:40" ht="15.75" customHeight="1" x14ac:dyDescent="0.25">
      <c r="AK606" s="25"/>
      <c r="AM606" s="25"/>
      <c r="AN606" s="16"/>
    </row>
    <row r="607" spans="37:40" ht="15.75" customHeight="1" x14ac:dyDescent="0.25">
      <c r="AK607" s="25"/>
      <c r="AM607" s="25"/>
      <c r="AN607" s="16"/>
    </row>
    <row r="608" spans="37:40" ht="15.75" customHeight="1" x14ac:dyDescent="0.25">
      <c r="AK608" s="25"/>
      <c r="AM608" s="25"/>
      <c r="AN608" s="16"/>
    </row>
    <row r="609" spans="37:40" ht="15.75" customHeight="1" x14ac:dyDescent="0.25">
      <c r="AK609" s="25"/>
      <c r="AM609" s="25"/>
      <c r="AN609" s="16"/>
    </row>
    <row r="610" spans="37:40" ht="15.75" customHeight="1" x14ac:dyDescent="0.25">
      <c r="AK610" s="25"/>
      <c r="AM610" s="25"/>
      <c r="AN610" s="16"/>
    </row>
    <row r="611" spans="37:40" ht="15.75" customHeight="1" x14ac:dyDescent="0.25">
      <c r="AK611" s="25"/>
      <c r="AM611" s="25"/>
      <c r="AN611" s="16"/>
    </row>
    <row r="612" spans="37:40" ht="15.75" customHeight="1" x14ac:dyDescent="0.25">
      <c r="AK612" s="25"/>
      <c r="AM612" s="25"/>
      <c r="AN612" s="16"/>
    </row>
    <row r="613" spans="37:40" ht="15.75" customHeight="1" x14ac:dyDescent="0.25">
      <c r="AK613" s="25"/>
      <c r="AM613" s="25"/>
      <c r="AN613" s="16"/>
    </row>
    <row r="614" spans="37:40" ht="15.75" customHeight="1" x14ac:dyDescent="0.25">
      <c r="AK614" s="25"/>
      <c r="AM614" s="25"/>
      <c r="AN614" s="16"/>
    </row>
    <row r="615" spans="37:40" ht="15.75" customHeight="1" x14ac:dyDescent="0.25">
      <c r="AK615" s="25"/>
      <c r="AM615" s="25"/>
      <c r="AN615" s="16"/>
    </row>
    <row r="616" spans="37:40" ht="15.75" customHeight="1" x14ac:dyDescent="0.25">
      <c r="AK616" s="25"/>
      <c r="AM616" s="25"/>
      <c r="AN616" s="16"/>
    </row>
    <row r="617" spans="37:40" ht="15.75" customHeight="1" x14ac:dyDescent="0.25">
      <c r="AK617" s="25"/>
      <c r="AM617" s="25"/>
      <c r="AN617" s="16"/>
    </row>
    <row r="618" spans="37:40" ht="15.75" customHeight="1" x14ac:dyDescent="0.25">
      <c r="AK618" s="25"/>
      <c r="AM618" s="25"/>
      <c r="AN618" s="16"/>
    </row>
    <row r="619" spans="37:40" ht="15.75" customHeight="1" x14ac:dyDescent="0.25">
      <c r="AK619" s="25"/>
      <c r="AM619" s="25"/>
      <c r="AN619" s="16"/>
    </row>
    <row r="620" spans="37:40" ht="15.75" customHeight="1" x14ac:dyDescent="0.25">
      <c r="AK620" s="25"/>
      <c r="AM620" s="25"/>
      <c r="AN620" s="16"/>
    </row>
    <row r="621" spans="37:40" ht="15.75" customHeight="1" x14ac:dyDescent="0.25">
      <c r="AK621" s="25"/>
      <c r="AM621" s="25"/>
      <c r="AN621" s="16"/>
    </row>
    <row r="622" spans="37:40" ht="15.75" customHeight="1" x14ac:dyDescent="0.25">
      <c r="AK622" s="25"/>
      <c r="AM622" s="25"/>
      <c r="AN622" s="16"/>
    </row>
    <row r="623" spans="37:40" ht="15.75" customHeight="1" x14ac:dyDescent="0.25">
      <c r="AK623" s="25"/>
      <c r="AM623" s="25"/>
      <c r="AN623" s="16"/>
    </row>
    <row r="624" spans="37:40" ht="15.75" customHeight="1" x14ac:dyDescent="0.25">
      <c r="AK624" s="25"/>
      <c r="AM624" s="25"/>
      <c r="AN624" s="16"/>
    </row>
    <row r="625" spans="37:40" ht="15.75" customHeight="1" x14ac:dyDescent="0.25">
      <c r="AK625" s="25"/>
      <c r="AM625" s="25"/>
      <c r="AN625" s="16"/>
    </row>
    <row r="626" spans="37:40" ht="15.75" customHeight="1" x14ac:dyDescent="0.25">
      <c r="AK626" s="25"/>
      <c r="AM626" s="25"/>
      <c r="AN626" s="16"/>
    </row>
    <row r="627" spans="37:40" ht="15.75" customHeight="1" x14ac:dyDescent="0.25">
      <c r="AK627" s="25"/>
      <c r="AM627" s="25"/>
      <c r="AN627" s="16"/>
    </row>
    <row r="628" spans="37:40" ht="15.75" customHeight="1" x14ac:dyDescent="0.25">
      <c r="AK628" s="25"/>
      <c r="AM628" s="25"/>
      <c r="AN628" s="16"/>
    </row>
    <row r="629" spans="37:40" ht="15.75" customHeight="1" x14ac:dyDescent="0.25">
      <c r="AK629" s="25"/>
      <c r="AM629" s="25"/>
      <c r="AN629" s="16"/>
    </row>
    <row r="630" spans="37:40" ht="15.75" customHeight="1" x14ac:dyDescent="0.25">
      <c r="AK630" s="25"/>
      <c r="AM630" s="25"/>
      <c r="AN630" s="16"/>
    </row>
    <row r="631" spans="37:40" ht="15.75" customHeight="1" x14ac:dyDescent="0.25">
      <c r="AK631" s="25"/>
      <c r="AM631" s="25"/>
      <c r="AN631" s="16"/>
    </row>
    <row r="632" spans="37:40" ht="15.75" customHeight="1" x14ac:dyDescent="0.25">
      <c r="AK632" s="25"/>
      <c r="AM632" s="25"/>
      <c r="AN632" s="16"/>
    </row>
    <row r="633" spans="37:40" ht="15.75" customHeight="1" x14ac:dyDescent="0.25">
      <c r="AK633" s="25"/>
      <c r="AM633" s="25"/>
      <c r="AN633" s="16"/>
    </row>
    <row r="634" spans="37:40" ht="15.75" customHeight="1" x14ac:dyDescent="0.25">
      <c r="AK634" s="25"/>
      <c r="AM634" s="25"/>
      <c r="AN634" s="16"/>
    </row>
    <row r="635" spans="37:40" ht="15.75" customHeight="1" x14ac:dyDescent="0.25">
      <c r="AK635" s="25"/>
      <c r="AM635" s="25"/>
      <c r="AN635" s="16"/>
    </row>
    <row r="636" spans="37:40" ht="15.75" customHeight="1" x14ac:dyDescent="0.25">
      <c r="AK636" s="25"/>
      <c r="AM636" s="25"/>
      <c r="AN636" s="16"/>
    </row>
    <row r="637" spans="37:40" ht="15.75" customHeight="1" x14ac:dyDescent="0.25">
      <c r="AK637" s="25"/>
      <c r="AM637" s="25"/>
      <c r="AN637" s="16"/>
    </row>
    <row r="638" spans="37:40" ht="15.75" customHeight="1" x14ac:dyDescent="0.25">
      <c r="AK638" s="25"/>
      <c r="AM638" s="25"/>
      <c r="AN638" s="16"/>
    </row>
    <row r="639" spans="37:40" ht="15.75" customHeight="1" x14ac:dyDescent="0.25">
      <c r="AK639" s="25"/>
      <c r="AM639" s="25"/>
      <c r="AN639" s="16"/>
    </row>
    <row r="640" spans="37:40" ht="15.75" customHeight="1" x14ac:dyDescent="0.25">
      <c r="AK640" s="25"/>
      <c r="AM640" s="25"/>
      <c r="AN640" s="16"/>
    </row>
    <row r="641" spans="37:40" ht="15.75" customHeight="1" x14ac:dyDescent="0.25">
      <c r="AK641" s="25"/>
      <c r="AM641" s="25"/>
      <c r="AN641" s="16"/>
    </row>
    <row r="642" spans="37:40" ht="15.75" customHeight="1" x14ac:dyDescent="0.25">
      <c r="AK642" s="25"/>
      <c r="AM642" s="25"/>
      <c r="AN642" s="16"/>
    </row>
    <row r="643" spans="37:40" ht="15.75" customHeight="1" x14ac:dyDescent="0.25">
      <c r="AK643" s="25"/>
      <c r="AM643" s="25"/>
      <c r="AN643" s="16"/>
    </row>
    <row r="644" spans="37:40" ht="15.75" customHeight="1" x14ac:dyDescent="0.25">
      <c r="AK644" s="25"/>
      <c r="AM644" s="25"/>
      <c r="AN644" s="16"/>
    </row>
    <row r="645" spans="37:40" ht="15.75" customHeight="1" x14ac:dyDescent="0.25">
      <c r="AK645" s="25"/>
      <c r="AM645" s="25"/>
      <c r="AN645" s="16"/>
    </row>
    <row r="646" spans="37:40" ht="15.75" customHeight="1" x14ac:dyDescent="0.25">
      <c r="AK646" s="25"/>
      <c r="AM646" s="25"/>
      <c r="AN646" s="16"/>
    </row>
    <row r="647" spans="37:40" ht="15.75" customHeight="1" x14ac:dyDescent="0.25">
      <c r="AK647" s="25"/>
      <c r="AM647" s="25"/>
      <c r="AN647" s="16"/>
    </row>
    <row r="648" spans="37:40" ht="15.75" customHeight="1" x14ac:dyDescent="0.25">
      <c r="AK648" s="25"/>
      <c r="AM648" s="25"/>
      <c r="AN648" s="16"/>
    </row>
    <row r="649" spans="37:40" ht="15.75" customHeight="1" x14ac:dyDescent="0.25">
      <c r="AK649" s="25"/>
      <c r="AM649" s="25"/>
      <c r="AN649" s="16"/>
    </row>
    <row r="650" spans="37:40" ht="15.75" customHeight="1" x14ac:dyDescent="0.25">
      <c r="AK650" s="25"/>
      <c r="AM650" s="25"/>
      <c r="AN650" s="16"/>
    </row>
    <row r="651" spans="37:40" ht="15.75" customHeight="1" x14ac:dyDescent="0.25">
      <c r="AK651" s="25"/>
      <c r="AM651" s="25"/>
      <c r="AN651" s="16"/>
    </row>
    <row r="652" spans="37:40" ht="15.75" customHeight="1" x14ac:dyDescent="0.25">
      <c r="AK652" s="25"/>
      <c r="AM652" s="25"/>
      <c r="AN652" s="16"/>
    </row>
    <row r="653" spans="37:40" ht="15.75" customHeight="1" x14ac:dyDescent="0.25">
      <c r="AK653" s="25"/>
      <c r="AM653" s="25"/>
      <c r="AN653" s="16"/>
    </row>
    <row r="654" spans="37:40" ht="15.75" customHeight="1" x14ac:dyDescent="0.25">
      <c r="AK654" s="25"/>
      <c r="AM654" s="25"/>
      <c r="AN654" s="16"/>
    </row>
    <row r="655" spans="37:40" ht="15.75" customHeight="1" x14ac:dyDescent="0.25">
      <c r="AK655" s="25"/>
      <c r="AM655" s="25"/>
      <c r="AN655" s="16"/>
    </row>
    <row r="656" spans="37:40" ht="15.75" customHeight="1" x14ac:dyDescent="0.25">
      <c r="AK656" s="25"/>
      <c r="AM656" s="25"/>
      <c r="AN656" s="16"/>
    </row>
    <row r="657" spans="37:40" ht="15.75" customHeight="1" x14ac:dyDescent="0.25">
      <c r="AK657" s="25"/>
      <c r="AM657" s="25"/>
      <c r="AN657" s="16"/>
    </row>
    <row r="658" spans="37:40" ht="15.75" customHeight="1" x14ac:dyDescent="0.25">
      <c r="AK658" s="25"/>
      <c r="AM658" s="25"/>
      <c r="AN658" s="16"/>
    </row>
    <row r="659" spans="37:40" ht="15.75" customHeight="1" x14ac:dyDescent="0.25">
      <c r="AK659" s="25"/>
      <c r="AM659" s="25"/>
      <c r="AN659" s="16"/>
    </row>
    <row r="660" spans="37:40" ht="15.75" customHeight="1" x14ac:dyDescent="0.25">
      <c r="AK660" s="25"/>
      <c r="AM660" s="25"/>
      <c r="AN660" s="16"/>
    </row>
    <row r="661" spans="37:40" ht="15.75" customHeight="1" x14ac:dyDescent="0.25">
      <c r="AK661" s="25"/>
      <c r="AM661" s="25"/>
      <c r="AN661" s="16"/>
    </row>
    <row r="662" spans="37:40" ht="15.75" customHeight="1" x14ac:dyDescent="0.25">
      <c r="AK662" s="25"/>
      <c r="AM662" s="25"/>
      <c r="AN662" s="16"/>
    </row>
    <row r="663" spans="37:40" ht="15.75" customHeight="1" x14ac:dyDescent="0.25">
      <c r="AK663" s="25"/>
      <c r="AM663" s="25"/>
      <c r="AN663" s="16"/>
    </row>
    <row r="664" spans="37:40" ht="15.75" customHeight="1" x14ac:dyDescent="0.25">
      <c r="AK664" s="25"/>
      <c r="AM664" s="25"/>
      <c r="AN664" s="16"/>
    </row>
    <row r="665" spans="37:40" ht="15.75" customHeight="1" x14ac:dyDescent="0.25">
      <c r="AK665" s="25"/>
      <c r="AM665" s="25"/>
      <c r="AN665" s="16"/>
    </row>
    <row r="666" spans="37:40" ht="15.75" customHeight="1" x14ac:dyDescent="0.25">
      <c r="AK666" s="25"/>
      <c r="AM666" s="25"/>
      <c r="AN666" s="16"/>
    </row>
    <row r="667" spans="37:40" ht="15.75" customHeight="1" x14ac:dyDescent="0.25">
      <c r="AK667" s="25"/>
      <c r="AM667" s="25"/>
      <c r="AN667" s="16"/>
    </row>
    <row r="668" spans="37:40" ht="15.75" customHeight="1" x14ac:dyDescent="0.25">
      <c r="AK668" s="25"/>
      <c r="AM668" s="25"/>
      <c r="AN668" s="16"/>
    </row>
    <row r="669" spans="37:40" ht="15.75" customHeight="1" x14ac:dyDescent="0.25">
      <c r="AK669" s="25"/>
      <c r="AM669" s="25"/>
      <c r="AN669" s="16"/>
    </row>
    <row r="670" spans="37:40" ht="15.75" customHeight="1" x14ac:dyDescent="0.25">
      <c r="AK670" s="25"/>
      <c r="AM670" s="25"/>
      <c r="AN670" s="16"/>
    </row>
    <row r="671" spans="37:40" ht="15.75" customHeight="1" x14ac:dyDescent="0.25">
      <c r="AK671" s="25"/>
      <c r="AM671" s="25"/>
      <c r="AN671" s="16"/>
    </row>
    <row r="672" spans="37:40" ht="15.75" customHeight="1" x14ac:dyDescent="0.25">
      <c r="AK672" s="25"/>
      <c r="AM672" s="25"/>
      <c r="AN672" s="16"/>
    </row>
    <row r="673" spans="37:40" ht="15.75" customHeight="1" x14ac:dyDescent="0.25">
      <c r="AK673" s="25"/>
      <c r="AM673" s="25"/>
      <c r="AN673" s="16"/>
    </row>
    <row r="674" spans="37:40" ht="15.75" customHeight="1" x14ac:dyDescent="0.25">
      <c r="AK674" s="25"/>
      <c r="AM674" s="25"/>
      <c r="AN674" s="16"/>
    </row>
    <row r="675" spans="37:40" ht="15.75" customHeight="1" x14ac:dyDescent="0.25">
      <c r="AK675" s="25"/>
      <c r="AM675" s="25"/>
      <c r="AN675" s="16"/>
    </row>
    <row r="676" spans="37:40" ht="15.75" customHeight="1" x14ac:dyDescent="0.25">
      <c r="AK676" s="25"/>
      <c r="AM676" s="25"/>
      <c r="AN676" s="16"/>
    </row>
    <row r="677" spans="37:40" ht="15.75" customHeight="1" x14ac:dyDescent="0.25">
      <c r="AK677" s="25"/>
      <c r="AM677" s="25"/>
      <c r="AN677" s="16"/>
    </row>
    <row r="678" spans="37:40" ht="15.75" customHeight="1" x14ac:dyDescent="0.25">
      <c r="AK678" s="25"/>
      <c r="AM678" s="25"/>
      <c r="AN678" s="16"/>
    </row>
    <row r="679" spans="37:40" ht="15.75" customHeight="1" x14ac:dyDescent="0.25">
      <c r="AK679" s="25"/>
      <c r="AM679" s="25"/>
      <c r="AN679" s="16"/>
    </row>
    <row r="680" spans="37:40" ht="15.75" customHeight="1" x14ac:dyDescent="0.25">
      <c r="AK680" s="25"/>
      <c r="AM680" s="25"/>
      <c r="AN680" s="16"/>
    </row>
    <row r="681" spans="37:40" ht="15.75" customHeight="1" x14ac:dyDescent="0.25">
      <c r="AK681" s="25"/>
      <c r="AM681" s="25"/>
      <c r="AN681" s="16"/>
    </row>
    <row r="682" spans="37:40" ht="15.75" customHeight="1" x14ac:dyDescent="0.25">
      <c r="AK682" s="25"/>
      <c r="AM682" s="25"/>
      <c r="AN682" s="16"/>
    </row>
    <row r="683" spans="37:40" ht="15.75" customHeight="1" x14ac:dyDescent="0.25">
      <c r="AK683" s="25"/>
      <c r="AM683" s="25"/>
      <c r="AN683" s="16"/>
    </row>
    <row r="684" spans="37:40" ht="15.75" customHeight="1" x14ac:dyDescent="0.25">
      <c r="AK684" s="25"/>
      <c r="AM684" s="25"/>
      <c r="AN684" s="16"/>
    </row>
    <row r="685" spans="37:40" ht="15.75" customHeight="1" x14ac:dyDescent="0.25">
      <c r="AK685" s="25"/>
      <c r="AM685" s="25"/>
      <c r="AN685" s="16"/>
    </row>
    <row r="686" spans="37:40" ht="15.75" customHeight="1" x14ac:dyDescent="0.25">
      <c r="AK686" s="25"/>
      <c r="AM686" s="25"/>
      <c r="AN686" s="16"/>
    </row>
    <row r="687" spans="37:40" ht="15.75" customHeight="1" x14ac:dyDescent="0.25">
      <c r="AK687" s="25"/>
      <c r="AM687" s="25"/>
      <c r="AN687" s="16"/>
    </row>
    <row r="688" spans="37:40" ht="15.75" customHeight="1" x14ac:dyDescent="0.25">
      <c r="AK688" s="25"/>
      <c r="AM688" s="25"/>
      <c r="AN688" s="16"/>
    </row>
    <row r="689" spans="37:40" ht="15.75" customHeight="1" x14ac:dyDescent="0.25">
      <c r="AK689" s="25"/>
      <c r="AM689" s="25"/>
      <c r="AN689" s="16"/>
    </row>
    <row r="690" spans="37:40" ht="15.75" customHeight="1" x14ac:dyDescent="0.25">
      <c r="AK690" s="25"/>
      <c r="AM690" s="25"/>
      <c r="AN690" s="16"/>
    </row>
    <row r="691" spans="37:40" ht="15.75" customHeight="1" x14ac:dyDescent="0.25">
      <c r="AK691" s="25"/>
      <c r="AM691" s="25"/>
      <c r="AN691" s="16"/>
    </row>
    <row r="692" spans="37:40" ht="15.75" customHeight="1" x14ac:dyDescent="0.25">
      <c r="AK692" s="25"/>
      <c r="AM692" s="25"/>
      <c r="AN692" s="16"/>
    </row>
    <row r="693" spans="37:40" ht="15.75" customHeight="1" x14ac:dyDescent="0.25">
      <c r="AK693" s="25"/>
      <c r="AM693" s="25"/>
      <c r="AN693" s="16"/>
    </row>
    <row r="694" spans="37:40" ht="15.75" customHeight="1" x14ac:dyDescent="0.25">
      <c r="AK694" s="25"/>
      <c r="AM694" s="25"/>
      <c r="AN694" s="16"/>
    </row>
    <row r="695" spans="37:40" ht="15.75" customHeight="1" x14ac:dyDescent="0.25">
      <c r="AK695" s="25"/>
      <c r="AM695" s="25"/>
      <c r="AN695" s="16"/>
    </row>
    <row r="696" spans="37:40" ht="15.75" customHeight="1" x14ac:dyDescent="0.25">
      <c r="AK696" s="25"/>
      <c r="AM696" s="25"/>
      <c r="AN696" s="16"/>
    </row>
    <row r="697" spans="37:40" ht="15.75" customHeight="1" x14ac:dyDescent="0.25">
      <c r="AK697" s="25"/>
      <c r="AM697" s="25"/>
      <c r="AN697" s="16"/>
    </row>
    <row r="698" spans="37:40" ht="15.75" customHeight="1" x14ac:dyDescent="0.25">
      <c r="AK698" s="25"/>
      <c r="AM698" s="25"/>
      <c r="AN698" s="16"/>
    </row>
    <row r="699" spans="37:40" ht="15.75" customHeight="1" x14ac:dyDescent="0.25">
      <c r="AK699" s="25"/>
      <c r="AM699" s="25"/>
      <c r="AN699" s="16"/>
    </row>
    <row r="700" spans="37:40" ht="15.75" customHeight="1" x14ac:dyDescent="0.25">
      <c r="AK700" s="25"/>
      <c r="AM700" s="25"/>
      <c r="AN700" s="16"/>
    </row>
    <row r="701" spans="37:40" ht="15.75" customHeight="1" x14ac:dyDescent="0.25">
      <c r="AK701" s="25"/>
      <c r="AM701" s="25"/>
      <c r="AN701" s="16"/>
    </row>
    <row r="702" spans="37:40" ht="15.75" customHeight="1" x14ac:dyDescent="0.25">
      <c r="AK702" s="25"/>
      <c r="AM702" s="25"/>
      <c r="AN702" s="16"/>
    </row>
    <row r="703" spans="37:40" ht="15.75" customHeight="1" x14ac:dyDescent="0.25">
      <c r="AK703" s="25"/>
      <c r="AM703" s="25"/>
      <c r="AN703" s="16"/>
    </row>
    <row r="704" spans="37:40" ht="15.75" customHeight="1" x14ac:dyDescent="0.25">
      <c r="AK704" s="25"/>
      <c r="AM704" s="25"/>
      <c r="AN704" s="16"/>
    </row>
    <row r="705" spans="37:40" ht="15.75" customHeight="1" x14ac:dyDescent="0.25">
      <c r="AK705" s="25"/>
      <c r="AM705" s="25"/>
      <c r="AN705" s="16"/>
    </row>
    <row r="706" spans="37:40" ht="15.75" customHeight="1" x14ac:dyDescent="0.25">
      <c r="AK706" s="25"/>
      <c r="AM706" s="25"/>
      <c r="AN706" s="16"/>
    </row>
    <row r="707" spans="37:40" ht="15.75" customHeight="1" x14ac:dyDescent="0.25">
      <c r="AK707" s="25"/>
      <c r="AM707" s="25"/>
      <c r="AN707" s="16"/>
    </row>
    <row r="708" spans="37:40" ht="15.75" customHeight="1" x14ac:dyDescent="0.25">
      <c r="AK708" s="25"/>
      <c r="AM708" s="25"/>
      <c r="AN708" s="16"/>
    </row>
    <row r="709" spans="37:40" ht="15.75" customHeight="1" x14ac:dyDescent="0.25">
      <c r="AK709" s="25"/>
      <c r="AM709" s="25"/>
      <c r="AN709" s="16"/>
    </row>
    <row r="710" spans="37:40" ht="15.75" customHeight="1" x14ac:dyDescent="0.25">
      <c r="AK710" s="25"/>
      <c r="AM710" s="25"/>
      <c r="AN710" s="16"/>
    </row>
    <row r="711" spans="37:40" ht="15.75" customHeight="1" x14ac:dyDescent="0.25">
      <c r="AK711" s="25"/>
      <c r="AM711" s="25"/>
      <c r="AN711" s="16"/>
    </row>
    <row r="712" spans="37:40" ht="15.75" customHeight="1" x14ac:dyDescent="0.25">
      <c r="AK712" s="25"/>
      <c r="AM712" s="25"/>
      <c r="AN712" s="16"/>
    </row>
    <row r="713" spans="37:40" ht="15.75" customHeight="1" x14ac:dyDescent="0.25">
      <c r="AK713" s="25"/>
      <c r="AM713" s="25"/>
      <c r="AN713" s="16"/>
    </row>
    <row r="714" spans="37:40" ht="15.75" customHeight="1" x14ac:dyDescent="0.25">
      <c r="AK714" s="25"/>
      <c r="AM714" s="25"/>
      <c r="AN714" s="16"/>
    </row>
    <row r="715" spans="37:40" ht="15.75" customHeight="1" x14ac:dyDescent="0.25">
      <c r="AK715" s="25"/>
      <c r="AM715" s="25"/>
      <c r="AN715" s="16"/>
    </row>
    <row r="716" spans="37:40" ht="15.75" customHeight="1" x14ac:dyDescent="0.25">
      <c r="AK716" s="25"/>
      <c r="AM716" s="25"/>
      <c r="AN716" s="16"/>
    </row>
    <row r="717" spans="37:40" ht="15.75" customHeight="1" x14ac:dyDescent="0.25">
      <c r="AK717" s="25"/>
      <c r="AM717" s="25"/>
      <c r="AN717" s="16"/>
    </row>
    <row r="718" spans="37:40" ht="15.75" customHeight="1" x14ac:dyDescent="0.25">
      <c r="AK718" s="25"/>
      <c r="AM718" s="25"/>
      <c r="AN718" s="16"/>
    </row>
    <row r="719" spans="37:40" ht="15.75" customHeight="1" x14ac:dyDescent="0.25">
      <c r="AK719" s="25"/>
      <c r="AM719" s="25"/>
      <c r="AN719" s="16"/>
    </row>
    <row r="720" spans="37:40" ht="15.75" customHeight="1" x14ac:dyDescent="0.25">
      <c r="AK720" s="25"/>
      <c r="AM720" s="25"/>
      <c r="AN720" s="16"/>
    </row>
    <row r="721" spans="37:40" ht="15.75" customHeight="1" x14ac:dyDescent="0.25">
      <c r="AK721" s="25"/>
      <c r="AM721" s="25"/>
      <c r="AN721" s="16"/>
    </row>
    <row r="722" spans="37:40" ht="15.75" customHeight="1" x14ac:dyDescent="0.25">
      <c r="AK722" s="25"/>
      <c r="AM722" s="25"/>
      <c r="AN722" s="16"/>
    </row>
    <row r="723" spans="37:40" ht="15.75" customHeight="1" x14ac:dyDescent="0.25">
      <c r="AK723" s="25"/>
      <c r="AM723" s="25"/>
      <c r="AN723" s="16"/>
    </row>
    <row r="724" spans="37:40" ht="15.75" customHeight="1" x14ac:dyDescent="0.25">
      <c r="AK724" s="25"/>
      <c r="AM724" s="25"/>
      <c r="AN724" s="16"/>
    </row>
    <row r="725" spans="37:40" ht="15.75" customHeight="1" x14ac:dyDescent="0.25">
      <c r="AK725" s="25"/>
      <c r="AM725" s="25"/>
      <c r="AN725" s="16"/>
    </row>
    <row r="726" spans="37:40" ht="15.75" customHeight="1" x14ac:dyDescent="0.25">
      <c r="AK726" s="25"/>
      <c r="AM726" s="25"/>
      <c r="AN726" s="16"/>
    </row>
    <row r="727" spans="37:40" ht="15.75" customHeight="1" x14ac:dyDescent="0.25">
      <c r="AK727" s="25"/>
      <c r="AM727" s="25"/>
      <c r="AN727" s="16"/>
    </row>
    <row r="728" spans="37:40" ht="15.75" customHeight="1" x14ac:dyDescent="0.25">
      <c r="AK728" s="25"/>
      <c r="AM728" s="25"/>
      <c r="AN728" s="16"/>
    </row>
    <row r="729" spans="37:40" ht="15.75" customHeight="1" x14ac:dyDescent="0.25">
      <c r="AK729" s="25"/>
      <c r="AM729" s="25"/>
      <c r="AN729" s="16"/>
    </row>
    <row r="730" spans="37:40" ht="15.75" customHeight="1" x14ac:dyDescent="0.25">
      <c r="AK730" s="25"/>
      <c r="AM730" s="25"/>
      <c r="AN730" s="16"/>
    </row>
    <row r="731" spans="37:40" ht="15.75" customHeight="1" x14ac:dyDescent="0.25">
      <c r="AK731" s="25"/>
      <c r="AM731" s="25"/>
      <c r="AN731" s="16"/>
    </row>
    <row r="732" spans="37:40" ht="15.75" customHeight="1" x14ac:dyDescent="0.25">
      <c r="AK732" s="25"/>
      <c r="AM732" s="25"/>
      <c r="AN732" s="16"/>
    </row>
    <row r="733" spans="37:40" ht="15.75" customHeight="1" x14ac:dyDescent="0.25">
      <c r="AK733" s="25"/>
      <c r="AM733" s="25"/>
      <c r="AN733" s="16"/>
    </row>
    <row r="734" spans="37:40" ht="15.75" customHeight="1" x14ac:dyDescent="0.25">
      <c r="AK734" s="25"/>
      <c r="AM734" s="25"/>
      <c r="AN734" s="16"/>
    </row>
    <row r="735" spans="37:40" ht="15.75" customHeight="1" x14ac:dyDescent="0.25">
      <c r="AK735" s="25"/>
      <c r="AM735" s="25"/>
      <c r="AN735" s="16"/>
    </row>
    <row r="736" spans="37:40" ht="15.75" customHeight="1" x14ac:dyDescent="0.25">
      <c r="AK736" s="25"/>
      <c r="AM736" s="25"/>
      <c r="AN736" s="16"/>
    </row>
    <row r="737" spans="37:40" ht="15.75" customHeight="1" x14ac:dyDescent="0.25">
      <c r="AK737" s="25"/>
      <c r="AM737" s="25"/>
      <c r="AN737" s="16"/>
    </row>
    <row r="738" spans="37:40" ht="15.75" customHeight="1" x14ac:dyDescent="0.25">
      <c r="AK738" s="25"/>
      <c r="AM738" s="25"/>
      <c r="AN738" s="16"/>
    </row>
    <row r="739" spans="37:40" ht="15.75" customHeight="1" x14ac:dyDescent="0.25">
      <c r="AK739" s="25"/>
      <c r="AM739" s="25"/>
      <c r="AN739" s="16"/>
    </row>
    <row r="740" spans="37:40" ht="15.75" customHeight="1" x14ac:dyDescent="0.25">
      <c r="AK740" s="25"/>
      <c r="AM740" s="25"/>
      <c r="AN740" s="16"/>
    </row>
    <row r="741" spans="37:40" ht="15.75" customHeight="1" x14ac:dyDescent="0.25">
      <c r="AK741" s="25"/>
      <c r="AM741" s="25"/>
      <c r="AN741" s="16"/>
    </row>
    <row r="742" spans="37:40" ht="15.75" customHeight="1" x14ac:dyDescent="0.25">
      <c r="AK742" s="25"/>
      <c r="AM742" s="25"/>
      <c r="AN742" s="16"/>
    </row>
    <row r="743" spans="37:40" ht="15.75" customHeight="1" x14ac:dyDescent="0.25">
      <c r="AK743" s="25"/>
      <c r="AM743" s="25"/>
      <c r="AN743" s="16"/>
    </row>
    <row r="744" spans="37:40" ht="15.75" customHeight="1" x14ac:dyDescent="0.25">
      <c r="AK744" s="25"/>
      <c r="AM744" s="25"/>
      <c r="AN744" s="16"/>
    </row>
    <row r="745" spans="37:40" ht="15.75" customHeight="1" x14ac:dyDescent="0.25">
      <c r="AK745" s="25"/>
      <c r="AM745" s="25"/>
      <c r="AN745" s="16"/>
    </row>
    <row r="746" spans="37:40" ht="15.75" customHeight="1" x14ac:dyDescent="0.25">
      <c r="AK746" s="25"/>
      <c r="AM746" s="25"/>
      <c r="AN746" s="16"/>
    </row>
    <row r="747" spans="37:40" ht="15.75" customHeight="1" x14ac:dyDescent="0.25">
      <c r="AK747" s="25"/>
      <c r="AM747" s="25"/>
      <c r="AN747" s="16"/>
    </row>
    <row r="748" spans="37:40" ht="15.75" customHeight="1" x14ac:dyDescent="0.25">
      <c r="AK748" s="25"/>
      <c r="AM748" s="25"/>
      <c r="AN748" s="16"/>
    </row>
    <row r="749" spans="37:40" ht="15.75" customHeight="1" x14ac:dyDescent="0.25">
      <c r="AK749" s="25"/>
      <c r="AM749" s="25"/>
      <c r="AN749" s="16"/>
    </row>
    <row r="750" spans="37:40" ht="15.75" customHeight="1" x14ac:dyDescent="0.25">
      <c r="AK750" s="25"/>
      <c r="AM750" s="25"/>
      <c r="AN750" s="16"/>
    </row>
    <row r="751" spans="37:40" ht="15.75" customHeight="1" x14ac:dyDescent="0.25">
      <c r="AK751" s="25"/>
      <c r="AM751" s="25"/>
      <c r="AN751" s="16"/>
    </row>
    <row r="752" spans="37:40" ht="15.75" customHeight="1" x14ac:dyDescent="0.25">
      <c r="AK752" s="25"/>
      <c r="AM752" s="25"/>
      <c r="AN752" s="16"/>
    </row>
    <row r="753" spans="37:40" ht="15.75" customHeight="1" x14ac:dyDescent="0.25">
      <c r="AK753" s="25"/>
      <c r="AM753" s="25"/>
      <c r="AN753" s="16"/>
    </row>
    <row r="754" spans="37:40" ht="15.75" customHeight="1" x14ac:dyDescent="0.25">
      <c r="AK754" s="25"/>
      <c r="AM754" s="25"/>
      <c r="AN754" s="16"/>
    </row>
    <row r="755" spans="37:40" ht="15.75" customHeight="1" x14ac:dyDescent="0.25">
      <c r="AK755" s="25"/>
      <c r="AM755" s="25"/>
      <c r="AN755" s="16"/>
    </row>
    <row r="756" spans="37:40" ht="15.75" customHeight="1" x14ac:dyDescent="0.25">
      <c r="AK756" s="25"/>
      <c r="AM756" s="25"/>
      <c r="AN756" s="16"/>
    </row>
    <row r="757" spans="37:40" ht="15.75" customHeight="1" x14ac:dyDescent="0.25">
      <c r="AK757" s="25"/>
      <c r="AM757" s="25"/>
      <c r="AN757" s="16"/>
    </row>
    <row r="758" spans="37:40" ht="15.75" customHeight="1" x14ac:dyDescent="0.25">
      <c r="AK758" s="25"/>
      <c r="AM758" s="25"/>
      <c r="AN758" s="16"/>
    </row>
    <row r="759" spans="37:40" ht="15.75" customHeight="1" x14ac:dyDescent="0.25">
      <c r="AK759" s="25"/>
      <c r="AM759" s="25"/>
      <c r="AN759" s="16"/>
    </row>
    <row r="760" spans="37:40" ht="15.75" customHeight="1" x14ac:dyDescent="0.25">
      <c r="AK760" s="25"/>
      <c r="AM760" s="25"/>
      <c r="AN760" s="16"/>
    </row>
    <row r="761" spans="37:40" ht="15.75" customHeight="1" x14ac:dyDescent="0.25">
      <c r="AK761" s="25"/>
      <c r="AM761" s="25"/>
      <c r="AN761" s="16"/>
    </row>
    <row r="762" spans="37:40" ht="15.75" customHeight="1" x14ac:dyDescent="0.25">
      <c r="AK762" s="25"/>
      <c r="AM762" s="25"/>
      <c r="AN762" s="16"/>
    </row>
    <row r="763" spans="37:40" ht="15.75" customHeight="1" x14ac:dyDescent="0.25">
      <c r="AK763" s="25"/>
      <c r="AM763" s="25"/>
      <c r="AN763" s="16"/>
    </row>
    <row r="764" spans="37:40" ht="15.75" customHeight="1" x14ac:dyDescent="0.25">
      <c r="AK764" s="25"/>
      <c r="AM764" s="25"/>
      <c r="AN764" s="16"/>
    </row>
    <row r="765" spans="37:40" ht="15.75" customHeight="1" x14ac:dyDescent="0.25">
      <c r="AK765" s="25"/>
      <c r="AM765" s="25"/>
      <c r="AN765" s="16"/>
    </row>
    <row r="766" spans="37:40" ht="15.75" customHeight="1" x14ac:dyDescent="0.25">
      <c r="AK766" s="25"/>
      <c r="AM766" s="25"/>
      <c r="AN766" s="16"/>
    </row>
    <row r="767" spans="37:40" ht="15.75" customHeight="1" x14ac:dyDescent="0.25">
      <c r="AK767" s="25"/>
      <c r="AM767" s="25"/>
      <c r="AN767" s="16"/>
    </row>
    <row r="768" spans="37:40" ht="15.75" customHeight="1" x14ac:dyDescent="0.25">
      <c r="AK768" s="25"/>
      <c r="AM768" s="25"/>
      <c r="AN768" s="16"/>
    </row>
    <row r="769" spans="37:40" ht="15.75" customHeight="1" x14ac:dyDescent="0.25">
      <c r="AK769" s="25"/>
      <c r="AM769" s="25"/>
      <c r="AN769" s="16"/>
    </row>
    <row r="770" spans="37:40" ht="15.75" customHeight="1" x14ac:dyDescent="0.25">
      <c r="AK770" s="25"/>
      <c r="AM770" s="25"/>
      <c r="AN770" s="16"/>
    </row>
    <row r="771" spans="37:40" ht="15.75" customHeight="1" x14ac:dyDescent="0.25">
      <c r="AK771" s="25"/>
      <c r="AM771" s="25"/>
      <c r="AN771" s="16"/>
    </row>
    <row r="772" spans="37:40" ht="15.75" customHeight="1" x14ac:dyDescent="0.25">
      <c r="AK772" s="25"/>
      <c r="AM772" s="25"/>
      <c r="AN772" s="16"/>
    </row>
    <row r="773" spans="37:40" ht="15.75" customHeight="1" x14ac:dyDescent="0.25">
      <c r="AK773" s="25"/>
      <c r="AM773" s="25"/>
      <c r="AN773" s="16"/>
    </row>
    <row r="774" spans="37:40" ht="15.75" customHeight="1" x14ac:dyDescent="0.25">
      <c r="AK774" s="25"/>
      <c r="AM774" s="25"/>
      <c r="AN774" s="16"/>
    </row>
    <row r="775" spans="37:40" ht="15.75" customHeight="1" x14ac:dyDescent="0.25">
      <c r="AK775" s="25"/>
      <c r="AM775" s="25"/>
      <c r="AN775" s="16"/>
    </row>
    <row r="776" spans="37:40" ht="15.75" customHeight="1" x14ac:dyDescent="0.25">
      <c r="AK776" s="25"/>
      <c r="AM776" s="25"/>
      <c r="AN776" s="16"/>
    </row>
    <row r="777" spans="37:40" ht="15.75" customHeight="1" x14ac:dyDescent="0.25">
      <c r="AK777" s="25"/>
      <c r="AM777" s="25"/>
      <c r="AN777" s="16"/>
    </row>
    <row r="778" spans="37:40" ht="15.75" customHeight="1" x14ac:dyDescent="0.25">
      <c r="AK778" s="25"/>
      <c r="AM778" s="25"/>
      <c r="AN778" s="16"/>
    </row>
    <row r="779" spans="37:40" ht="15.75" customHeight="1" x14ac:dyDescent="0.25">
      <c r="AK779" s="25"/>
      <c r="AM779" s="25"/>
      <c r="AN779" s="16"/>
    </row>
    <row r="780" spans="37:40" ht="15.75" customHeight="1" x14ac:dyDescent="0.25">
      <c r="AK780" s="25"/>
      <c r="AM780" s="25"/>
      <c r="AN780" s="16"/>
    </row>
    <row r="781" spans="37:40" ht="15.75" customHeight="1" x14ac:dyDescent="0.25">
      <c r="AK781" s="25"/>
      <c r="AM781" s="25"/>
      <c r="AN781" s="16"/>
    </row>
    <row r="782" spans="37:40" ht="15.75" customHeight="1" x14ac:dyDescent="0.25">
      <c r="AK782" s="25"/>
      <c r="AM782" s="25"/>
      <c r="AN782" s="16"/>
    </row>
    <row r="783" spans="37:40" ht="15.75" customHeight="1" x14ac:dyDescent="0.25">
      <c r="AK783" s="25"/>
      <c r="AM783" s="25"/>
      <c r="AN783" s="16"/>
    </row>
    <row r="784" spans="37:40" ht="15.75" customHeight="1" x14ac:dyDescent="0.25">
      <c r="AK784" s="25"/>
      <c r="AM784" s="25"/>
      <c r="AN784" s="16"/>
    </row>
    <row r="785" spans="37:40" ht="15.75" customHeight="1" x14ac:dyDescent="0.25">
      <c r="AK785" s="25"/>
      <c r="AM785" s="25"/>
      <c r="AN785" s="16"/>
    </row>
    <row r="786" spans="37:40" ht="15.75" customHeight="1" x14ac:dyDescent="0.25">
      <c r="AK786" s="25"/>
      <c r="AM786" s="25"/>
      <c r="AN786" s="16"/>
    </row>
    <row r="787" spans="37:40" ht="15.75" customHeight="1" x14ac:dyDescent="0.25">
      <c r="AK787" s="25"/>
      <c r="AM787" s="25"/>
      <c r="AN787" s="16"/>
    </row>
    <row r="788" spans="37:40" ht="15.75" customHeight="1" x14ac:dyDescent="0.25">
      <c r="AK788" s="25"/>
      <c r="AM788" s="25"/>
      <c r="AN788" s="16"/>
    </row>
    <row r="789" spans="37:40" ht="15.75" customHeight="1" x14ac:dyDescent="0.25">
      <c r="AK789" s="25"/>
      <c r="AM789" s="25"/>
      <c r="AN789" s="16"/>
    </row>
    <row r="790" spans="37:40" ht="15.75" customHeight="1" x14ac:dyDescent="0.25">
      <c r="AK790" s="25"/>
      <c r="AM790" s="25"/>
      <c r="AN790" s="16"/>
    </row>
    <row r="791" spans="37:40" ht="15.75" customHeight="1" x14ac:dyDescent="0.25">
      <c r="AK791" s="25"/>
      <c r="AM791" s="25"/>
      <c r="AN791" s="16"/>
    </row>
    <row r="792" spans="37:40" ht="15.75" customHeight="1" x14ac:dyDescent="0.25">
      <c r="AK792" s="25"/>
      <c r="AM792" s="25"/>
      <c r="AN792" s="16"/>
    </row>
    <row r="793" spans="37:40" ht="15.75" customHeight="1" x14ac:dyDescent="0.25">
      <c r="AK793" s="25"/>
      <c r="AM793" s="25"/>
      <c r="AN793" s="16"/>
    </row>
    <row r="794" spans="37:40" ht="15.75" customHeight="1" x14ac:dyDescent="0.25">
      <c r="AK794" s="25"/>
      <c r="AM794" s="25"/>
      <c r="AN794" s="16"/>
    </row>
    <row r="795" spans="37:40" ht="15.75" customHeight="1" x14ac:dyDescent="0.25">
      <c r="AK795" s="25"/>
      <c r="AM795" s="25"/>
      <c r="AN795" s="16"/>
    </row>
    <row r="796" spans="37:40" ht="15.75" customHeight="1" x14ac:dyDescent="0.25">
      <c r="AK796" s="25"/>
      <c r="AM796" s="25"/>
      <c r="AN796" s="16"/>
    </row>
    <row r="797" spans="37:40" ht="15.75" customHeight="1" x14ac:dyDescent="0.25">
      <c r="AK797" s="25"/>
      <c r="AM797" s="25"/>
      <c r="AN797" s="16"/>
    </row>
    <row r="798" spans="37:40" ht="15.75" customHeight="1" x14ac:dyDescent="0.25">
      <c r="AK798" s="25"/>
      <c r="AM798" s="25"/>
      <c r="AN798" s="16"/>
    </row>
    <row r="799" spans="37:40" ht="15.75" customHeight="1" x14ac:dyDescent="0.25">
      <c r="AK799" s="25"/>
      <c r="AM799" s="25"/>
      <c r="AN799" s="16"/>
    </row>
    <row r="800" spans="37:40" ht="15.75" customHeight="1" x14ac:dyDescent="0.25">
      <c r="AK800" s="25"/>
      <c r="AM800" s="25"/>
      <c r="AN800" s="16"/>
    </row>
    <row r="801" spans="37:40" ht="15.75" customHeight="1" x14ac:dyDescent="0.25">
      <c r="AK801" s="25"/>
      <c r="AM801" s="25"/>
      <c r="AN801" s="16"/>
    </row>
    <row r="802" spans="37:40" ht="15.75" customHeight="1" x14ac:dyDescent="0.25">
      <c r="AK802" s="25"/>
      <c r="AM802" s="25"/>
      <c r="AN802" s="16"/>
    </row>
    <row r="803" spans="37:40" ht="15.75" customHeight="1" x14ac:dyDescent="0.25">
      <c r="AK803" s="25"/>
      <c r="AM803" s="25"/>
      <c r="AN803" s="16"/>
    </row>
    <row r="804" spans="37:40" ht="15.75" customHeight="1" x14ac:dyDescent="0.25">
      <c r="AK804" s="25"/>
      <c r="AM804" s="25"/>
      <c r="AN804" s="16"/>
    </row>
    <row r="805" spans="37:40" ht="15.75" customHeight="1" x14ac:dyDescent="0.25">
      <c r="AK805" s="25"/>
      <c r="AM805" s="25"/>
      <c r="AN805" s="16"/>
    </row>
    <row r="806" spans="37:40" ht="15.75" customHeight="1" x14ac:dyDescent="0.25">
      <c r="AK806" s="25"/>
      <c r="AM806" s="25"/>
      <c r="AN806" s="16"/>
    </row>
    <row r="807" spans="37:40" ht="15.75" customHeight="1" x14ac:dyDescent="0.25">
      <c r="AK807" s="25"/>
      <c r="AM807" s="25"/>
      <c r="AN807" s="16"/>
    </row>
    <row r="808" spans="37:40" ht="15.75" customHeight="1" x14ac:dyDescent="0.25">
      <c r="AK808" s="25"/>
      <c r="AM808" s="25"/>
      <c r="AN808" s="16"/>
    </row>
    <row r="809" spans="37:40" ht="15.75" customHeight="1" x14ac:dyDescent="0.25">
      <c r="AK809" s="25"/>
      <c r="AM809" s="25"/>
      <c r="AN809" s="16"/>
    </row>
    <row r="810" spans="37:40" ht="15.75" customHeight="1" x14ac:dyDescent="0.25">
      <c r="AK810" s="25"/>
      <c r="AM810" s="25"/>
      <c r="AN810" s="16"/>
    </row>
    <row r="811" spans="37:40" ht="15.75" customHeight="1" x14ac:dyDescent="0.25">
      <c r="AK811" s="25"/>
      <c r="AM811" s="25"/>
      <c r="AN811" s="16"/>
    </row>
    <row r="812" spans="37:40" ht="15.75" customHeight="1" x14ac:dyDescent="0.25">
      <c r="AK812" s="25"/>
      <c r="AM812" s="25"/>
      <c r="AN812" s="16"/>
    </row>
    <row r="813" spans="37:40" ht="15.75" customHeight="1" x14ac:dyDescent="0.25">
      <c r="AK813" s="25"/>
      <c r="AM813" s="25"/>
      <c r="AN813" s="16"/>
    </row>
    <row r="814" spans="37:40" ht="15.75" customHeight="1" x14ac:dyDescent="0.25">
      <c r="AK814" s="25"/>
      <c r="AM814" s="25"/>
      <c r="AN814" s="16"/>
    </row>
    <row r="815" spans="37:40" ht="15.75" customHeight="1" x14ac:dyDescent="0.25">
      <c r="AK815" s="25"/>
      <c r="AM815" s="25"/>
      <c r="AN815" s="16"/>
    </row>
    <row r="816" spans="37:40" ht="15.75" customHeight="1" x14ac:dyDescent="0.25">
      <c r="AK816" s="25"/>
      <c r="AM816" s="25"/>
      <c r="AN816" s="16"/>
    </row>
    <row r="817" spans="37:40" ht="15.75" customHeight="1" x14ac:dyDescent="0.25">
      <c r="AK817" s="25"/>
      <c r="AM817" s="25"/>
      <c r="AN817" s="16"/>
    </row>
    <row r="818" spans="37:40" ht="15.75" customHeight="1" x14ac:dyDescent="0.25">
      <c r="AK818" s="25"/>
      <c r="AM818" s="25"/>
      <c r="AN818" s="16"/>
    </row>
    <row r="819" spans="37:40" ht="15.75" customHeight="1" x14ac:dyDescent="0.25">
      <c r="AK819" s="25"/>
      <c r="AM819" s="25"/>
      <c r="AN819" s="16"/>
    </row>
    <row r="820" spans="37:40" ht="15.75" customHeight="1" x14ac:dyDescent="0.25">
      <c r="AK820" s="25"/>
      <c r="AM820" s="25"/>
      <c r="AN820" s="16"/>
    </row>
    <row r="821" spans="37:40" ht="15.75" customHeight="1" x14ac:dyDescent="0.25">
      <c r="AK821" s="25"/>
      <c r="AM821" s="25"/>
      <c r="AN821" s="16"/>
    </row>
    <row r="822" spans="37:40" ht="15.75" customHeight="1" x14ac:dyDescent="0.25">
      <c r="AK822" s="25"/>
      <c r="AM822" s="25"/>
      <c r="AN822" s="16"/>
    </row>
    <row r="823" spans="37:40" ht="15.75" customHeight="1" x14ac:dyDescent="0.25">
      <c r="AK823" s="25"/>
      <c r="AM823" s="25"/>
      <c r="AN823" s="16"/>
    </row>
    <row r="824" spans="37:40" ht="15.75" customHeight="1" x14ac:dyDescent="0.25">
      <c r="AK824" s="25"/>
      <c r="AM824" s="25"/>
      <c r="AN824" s="16"/>
    </row>
    <row r="825" spans="37:40" ht="15.75" customHeight="1" x14ac:dyDescent="0.25">
      <c r="AK825" s="25"/>
      <c r="AM825" s="25"/>
      <c r="AN825" s="16"/>
    </row>
    <row r="826" spans="37:40" ht="15.75" customHeight="1" x14ac:dyDescent="0.25">
      <c r="AK826" s="25"/>
      <c r="AM826" s="25"/>
      <c r="AN826" s="16"/>
    </row>
    <row r="827" spans="37:40" ht="15.75" customHeight="1" x14ac:dyDescent="0.25">
      <c r="AK827" s="25"/>
      <c r="AM827" s="25"/>
      <c r="AN827" s="16"/>
    </row>
    <row r="828" spans="37:40" ht="15.75" customHeight="1" x14ac:dyDescent="0.25">
      <c r="AK828" s="25"/>
      <c r="AM828" s="25"/>
      <c r="AN828" s="16"/>
    </row>
    <row r="829" spans="37:40" ht="15.75" customHeight="1" x14ac:dyDescent="0.25">
      <c r="AK829" s="25"/>
      <c r="AM829" s="25"/>
      <c r="AN829" s="16"/>
    </row>
    <row r="830" spans="37:40" ht="15.75" customHeight="1" x14ac:dyDescent="0.25">
      <c r="AK830" s="25"/>
      <c r="AM830" s="25"/>
      <c r="AN830" s="16"/>
    </row>
    <row r="831" spans="37:40" ht="15.75" customHeight="1" x14ac:dyDescent="0.25">
      <c r="AK831" s="25"/>
      <c r="AM831" s="25"/>
      <c r="AN831" s="16"/>
    </row>
    <row r="832" spans="37:40" ht="15.75" customHeight="1" x14ac:dyDescent="0.25">
      <c r="AK832" s="25"/>
      <c r="AM832" s="25"/>
      <c r="AN832" s="16"/>
    </row>
    <row r="833" spans="37:40" ht="15.75" customHeight="1" x14ac:dyDescent="0.25">
      <c r="AK833" s="25"/>
      <c r="AM833" s="25"/>
      <c r="AN833" s="16"/>
    </row>
    <row r="834" spans="37:40" ht="15.75" customHeight="1" x14ac:dyDescent="0.25">
      <c r="AK834" s="25"/>
      <c r="AM834" s="25"/>
      <c r="AN834" s="16"/>
    </row>
    <row r="835" spans="37:40" ht="15.75" customHeight="1" x14ac:dyDescent="0.25">
      <c r="AK835" s="25"/>
      <c r="AM835" s="25"/>
      <c r="AN835" s="16"/>
    </row>
    <row r="836" spans="37:40" ht="15.75" customHeight="1" x14ac:dyDescent="0.25">
      <c r="AK836" s="25"/>
      <c r="AM836" s="25"/>
      <c r="AN836" s="16"/>
    </row>
    <row r="837" spans="37:40" ht="15.75" customHeight="1" x14ac:dyDescent="0.25">
      <c r="AK837" s="25"/>
      <c r="AM837" s="25"/>
      <c r="AN837" s="16"/>
    </row>
    <row r="838" spans="37:40" ht="15.75" customHeight="1" x14ac:dyDescent="0.25">
      <c r="AK838" s="25"/>
      <c r="AM838" s="25"/>
      <c r="AN838" s="16"/>
    </row>
    <row r="839" spans="37:40" ht="15.75" customHeight="1" x14ac:dyDescent="0.25">
      <c r="AK839" s="25"/>
      <c r="AM839" s="25"/>
      <c r="AN839" s="16"/>
    </row>
    <row r="840" spans="37:40" ht="15.75" customHeight="1" x14ac:dyDescent="0.25">
      <c r="AK840" s="25"/>
      <c r="AM840" s="25"/>
      <c r="AN840" s="16"/>
    </row>
    <row r="841" spans="37:40" ht="15.75" customHeight="1" x14ac:dyDescent="0.25">
      <c r="AK841" s="25"/>
      <c r="AM841" s="25"/>
      <c r="AN841" s="16"/>
    </row>
    <row r="842" spans="37:40" ht="15.75" customHeight="1" x14ac:dyDescent="0.25">
      <c r="AK842" s="25"/>
      <c r="AM842" s="25"/>
      <c r="AN842" s="16"/>
    </row>
    <row r="843" spans="37:40" ht="15.75" customHeight="1" x14ac:dyDescent="0.25">
      <c r="AK843" s="25"/>
      <c r="AM843" s="25"/>
      <c r="AN843" s="16"/>
    </row>
    <row r="844" spans="37:40" ht="15.75" customHeight="1" x14ac:dyDescent="0.25">
      <c r="AK844" s="25"/>
      <c r="AM844" s="25"/>
      <c r="AN844" s="16"/>
    </row>
    <row r="845" spans="37:40" ht="15.75" customHeight="1" x14ac:dyDescent="0.25">
      <c r="AK845" s="25"/>
      <c r="AM845" s="25"/>
      <c r="AN845" s="16"/>
    </row>
    <row r="846" spans="37:40" ht="15.75" customHeight="1" x14ac:dyDescent="0.25">
      <c r="AK846" s="25"/>
      <c r="AM846" s="25"/>
      <c r="AN846" s="16"/>
    </row>
    <row r="847" spans="37:40" ht="15.75" customHeight="1" x14ac:dyDescent="0.25">
      <c r="AK847" s="25"/>
      <c r="AM847" s="25"/>
      <c r="AN847" s="16"/>
    </row>
    <row r="848" spans="37:40" ht="15.75" customHeight="1" x14ac:dyDescent="0.25">
      <c r="AK848" s="25"/>
      <c r="AM848" s="25"/>
      <c r="AN848" s="16"/>
    </row>
    <row r="849" spans="37:40" ht="15.75" customHeight="1" x14ac:dyDescent="0.25">
      <c r="AK849" s="25"/>
      <c r="AM849" s="25"/>
      <c r="AN849" s="16"/>
    </row>
    <row r="850" spans="37:40" ht="15.75" customHeight="1" x14ac:dyDescent="0.25">
      <c r="AK850" s="25"/>
      <c r="AM850" s="25"/>
      <c r="AN850" s="16"/>
    </row>
    <row r="851" spans="37:40" ht="15.75" customHeight="1" x14ac:dyDescent="0.25">
      <c r="AK851" s="25"/>
      <c r="AM851" s="25"/>
      <c r="AN851" s="16"/>
    </row>
    <row r="852" spans="37:40" ht="15.75" customHeight="1" x14ac:dyDescent="0.25">
      <c r="AK852" s="25"/>
      <c r="AM852" s="25"/>
      <c r="AN852" s="16"/>
    </row>
    <row r="853" spans="37:40" ht="15.75" customHeight="1" x14ac:dyDescent="0.25">
      <c r="AK853" s="25"/>
      <c r="AM853" s="25"/>
      <c r="AN853" s="16"/>
    </row>
    <row r="854" spans="37:40" ht="15.75" customHeight="1" x14ac:dyDescent="0.25">
      <c r="AK854" s="25"/>
      <c r="AM854" s="25"/>
      <c r="AN854" s="16"/>
    </row>
    <row r="855" spans="37:40" ht="15.75" customHeight="1" x14ac:dyDescent="0.25">
      <c r="AK855" s="25"/>
      <c r="AM855" s="25"/>
      <c r="AN855" s="16"/>
    </row>
    <row r="856" spans="37:40" ht="15.75" customHeight="1" x14ac:dyDescent="0.25">
      <c r="AK856" s="25"/>
      <c r="AM856" s="25"/>
      <c r="AN856" s="16"/>
    </row>
    <row r="857" spans="37:40" ht="15.75" customHeight="1" x14ac:dyDescent="0.25">
      <c r="AK857" s="25"/>
      <c r="AM857" s="25"/>
      <c r="AN857" s="16"/>
    </row>
    <row r="858" spans="37:40" ht="15.75" customHeight="1" x14ac:dyDescent="0.25">
      <c r="AK858" s="25"/>
      <c r="AM858" s="25"/>
      <c r="AN858" s="16"/>
    </row>
    <row r="859" spans="37:40" ht="15.75" customHeight="1" x14ac:dyDescent="0.25">
      <c r="AK859" s="25"/>
      <c r="AM859" s="25"/>
      <c r="AN859" s="16"/>
    </row>
    <row r="860" spans="37:40" ht="15.75" customHeight="1" x14ac:dyDescent="0.25">
      <c r="AK860" s="25"/>
      <c r="AM860" s="25"/>
      <c r="AN860" s="16"/>
    </row>
    <row r="861" spans="37:40" ht="15.75" customHeight="1" x14ac:dyDescent="0.25">
      <c r="AK861" s="25"/>
      <c r="AM861" s="25"/>
      <c r="AN861" s="16"/>
    </row>
    <row r="862" spans="37:40" ht="15.75" customHeight="1" x14ac:dyDescent="0.25">
      <c r="AK862" s="25"/>
      <c r="AM862" s="25"/>
      <c r="AN862" s="16"/>
    </row>
    <row r="863" spans="37:40" ht="15.75" customHeight="1" x14ac:dyDescent="0.25">
      <c r="AK863" s="25"/>
      <c r="AM863" s="25"/>
      <c r="AN863" s="16"/>
    </row>
    <row r="864" spans="37:40" ht="15.75" customHeight="1" x14ac:dyDescent="0.25">
      <c r="AK864" s="25"/>
      <c r="AM864" s="25"/>
      <c r="AN864" s="16"/>
    </row>
    <row r="865" spans="37:40" ht="15.75" customHeight="1" x14ac:dyDescent="0.25">
      <c r="AK865" s="25"/>
      <c r="AM865" s="25"/>
      <c r="AN865" s="16"/>
    </row>
    <row r="866" spans="37:40" ht="15.75" customHeight="1" x14ac:dyDescent="0.25">
      <c r="AK866" s="25"/>
      <c r="AM866" s="25"/>
      <c r="AN866" s="16"/>
    </row>
    <row r="867" spans="37:40" ht="15.75" customHeight="1" x14ac:dyDescent="0.25">
      <c r="AK867" s="25"/>
      <c r="AM867" s="25"/>
      <c r="AN867" s="16"/>
    </row>
    <row r="868" spans="37:40" ht="15.75" customHeight="1" x14ac:dyDescent="0.25">
      <c r="AK868" s="25"/>
      <c r="AM868" s="25"/>
      <c r="AN868" s="16"/>
    </row>
    <row r="869" spans="37:40" ht="15.75" customHeight="1" x14ac:dyDescent="0.25">
      <c r="AK869" s="25"/>
      <c r="AM869" s="25"/>
      <c r="AN869" s="16"/>
    </row>
    <row r="870" spans="37:40" ht="15.75" customHeight="1" x14ac:dyDescent="0.25">
      <c r="AK870" s="25"/>
      <c r="AM870" s="25"/>
      <c r="AN870" s="16"/>
    </row>
    <row r="871" spans="37:40" ht="15.75" customHeight="1" x14ac:dyDescent="0.25">
      <c r="AK871" s="25"/>
      <c r="AM871" s="25"/>
      <c r="AN871" s="16"/>
    </row>
    <row r="872" spans="37:40" ht="15.75" customHeight="1" x14ac:dyDescent="0.25">
      <c r="AK872" s="25"/>
      <c r="AM872" s="25"/>
      <c r="AN872" s="16"/>
    </row>
    <row r="873" spans="37:40" ht="15.75" customHeight="1" x14ac:dyDescent="0.25">
      <c r="AK873" s="25"/>
      <c r="AM873" s="25"/>
      <c r="AN873" s="16"/>
    </row>
    <row r="874" spans="37:40" ht="15.75" customHeight="1" x14ac:dyDescent="0.25">
      <c r="AK874" s="25"/>
      <c r="AM874" s="25"/>
      <c r="AN874" s="16"/>
    </row>
    <row r="875" spans="37:40" ht="15.75" customHeight="1" x14ac:dyDescent="0.25">
      <c r="AK875" s="25"/>
      <c r="AM875" s="25"/>
      <c r="AN875" s="16"/>
    </row>
    <row r="876" spans="37:40" ht="15.75" customHeight="1" x14ac:dyDescent="0.25">
      <c r="AK876" s="25"/>
      <c r="AM876" s="25"/>
      <c r="AN876" s="16"/>
    </row>
    <row r="877" spans="37:40" ht="15.75" customHeight="1" x14ac:dyDescent="0.25">
      <c r="AK877" s="25"/>
      <c r="AM877" s="25"/>
      <c r="AN877" s="16"/>
    </row>
    <row r="878" spans="37:40" ht="15.75" customHeight="1" x14ac:dyDescent="0.25">
      <c r="AK878" s="25"/>
      <c r="AM878" s="25"/>
      <c r="AN878" s="16"/>
    </row>
    <row r="879" spans="37:40" ht="15.75" customHeight="1" x14ac:dyDescent="0.25">
      <c r="AK879" s="25"/>
      <c r="AM879" s="25"/>
      <c r="AN879" s="16"/>
    </row>
    <row r="880" spans="37:40" ht="15.75" customHeight="1" x14ac:dyDescent="0.25">
      <c r="AK880" s="25"/>
      <c r="AM880" s="25"/>
      <c r="AN880" s="16"/>
    </row>
    <row r="881" spans="37:40" ht="15.75" customHeight="1" x14ac:dyDescent="0.25">
      <c r="AK881" s="25"/>
      <c r="AM881" s="25"/>
      <c r="AN881" s="16"/>
    </row>
    <row r="882" spans="37:40" ht="15.75" customHeight="1" x14ac:dyDescent="0.25">
      <c r="AK882" s="25"/>
      <c r="AM882" s="25"/>
      <c r="AN882" s="16"/>
    </row>
    <row r="883" spans="37:40" ht="15.75" customHeight="1" x14ac:dyDescent="0.25">
      <c r="AK883" s="25"/>
      <c r="AM883" s="25"/>
      <c r="AN883" s="16"/>
    </row>
    <row r="884" spans="37:40" ht="15.75" customHeight="1" x14ac:dyDescent="0.25">
      <c r="AK884" s="25"/>
      <c r="AM884" s="25"/>
      <c r="AN884" s="16"/>
    </row>
    <row r="885" spans="37:40" ht="15.75" customHeight="1" x14ac:dyDescent="0.25">
      <c r="AK885" s="25"/>
      <c r="AM885" s="25"/>
      <c r="AN885" s="16"/>
    </row>
    <row r="886" spans="37:40" ht="15.75" customHeight="1" x14ac:dyDescent="0.25">
      <c r="AK886" s="25"/>
      <c r="AM886" s="25"/>
      <c r="AN886" s="16"/>
    </row>
    <row r="887" spans="37:40" ht="15.75" customHeight="1" x14ac:dyDescent="0.25">
      <c r="AK887" s="25"/>
      <c r="AM887" s="25"/>
      <c r="AN887" s="16"/>
    </row>
    <row r="888" spans="37:40" ht="15.75" customHeight="1" x14ac:dyDescent="0.25">
      <c r="AK888" s="25"/>
      <c r="AM888" s="25"/>
      <c r="AN888" s="16"/>
    </row>
    <row r="889" spans="37:40" ht="15.75" customHeight="1" x14ac:dyDescent="0.25">
      <c r="AK889" s="25"/>
      <c r="AM889" s="25"/>
      <c r="AN889" s="16"/>
    </row>
    <row r="890" spans="37:40" ht="15.75" customHeight="1" x14ac:dyDescent="0.25">
      <c r="AK890" s="25"/>
      <c r="AM890" s="25"/>
      <c r="AN890" s="16"/>
    </row>
    <row r="891" spans="37:40" ht="15.75" customHeight="1" x14ac:dyDescent="0.25">
      <c r="AK891" s="25"/>
      <c r="AM891" s="25"/>
      <c r="AN891" s="16"/>
    </row>
    <row r="892" spans="37:40" ht="15.75" customHeight="1" x14ac:dyDescent="0.25">
      <c r="AK892" s="25"/>
      <c r="AM892" s="25"/>
      <c r="AN892" s="16"/>
    </row>
    <row r="893" spans="37:40" ht="15.75" customHeight="1" x14ac:dyDescent="0.25">
      <c r="AK893" s="25"/>
      <c r="AM893" s="25"/>
      <c r="AN893" s="16"/>
    </row>
    <row r="894" spans="37:40" ht="15.75" customHeight="1" x14ac:dyDescent="0.25">
      <c r="AK894" s="25"/>
      <c r="AM894" s="25"/>
      <c r="AN894" s="16"/>
    </row>
    <row r="895" spans="37:40" ht="15.75" customHeight="1" x14ac:dyDescent="0.25">
      <c r="AK895" s="25"/>
      <c r="AM895" s="25"/>
      <c r="AN895" s="16"/>
    </row>
    <row r="896" spans="37:40" ht="15.75" customHeight="1" x14ac:dyDescent="0.25">
      <c r="AK896" s="25"/>
      <c r="AM896" s="25"/>
      <c r="AN896" s="16"/>
    </row>
    <row r="897" spans="37:40" ht="15.75" customHeight="1" x14ac:dyDescent="0.25">
      <c r="AK897" s="25"/>
      <c r="AM897" s="25"/>
      <c r="AN897" s="16"/>
    </row>
    <row r="898" spans="37:40" ht="15.75" customHeight="1" x14ac:dyDescent="0.25">
      <c r="AK898" s="25"/>
      <c r="AM898" s="25"/>
      <c r="AN898" s="16"/>
    </row>
    <row r="899" spans="37:40" ht="15.75" customHeight="1" x14ac:dyDescent="0.25">
      <c r="AK899" s="25"/>
      <c r="AM899" s="25"/>
      <c r="AN899" s="16"/>
    </row>
    <row r="900" spans="37:40" ht="15.75" customHeight="1" x14ac:dyDescent="0.25">
      <c r="AK900" s="25"/>
      <c r="AM900" s="25"/>
      <c r="AN900" s="16"/>
    </row>
    <row r="901" spans="37:40" ht="15.75" customHeight="1" x14ac:dyDescent="0.25">
      <c r="AK901" s="25"/>
      <c r="AM901" s="25"/>
      <c r="AN901" s="16"/>
    </row>
    <row r="902" spans="37:40" ht="15.75" customHeight="1" x14ac:dyDescent="0.25">
      <c r="AK902" s="25"/>
      <c r="AM902" s="25"/>
      <c r="AN902" s="16"/>
    </row>
    <row r="903" spans="37:40" ht="15.75" customHeight="1" x14ac:dyDescent="0.25">
      <c r="AK903" s="25"/>
      <c r="AM903" s="25"/>
      <c r="AN903" s="16"/>
    </row>
    <row r="904" spans="37:40" ht="15.75" customHeight="1" x14ac:dyDescent="0.25">
      <c r="AK904" s="25"/>
      <c r="AM904" s="25"/>
      <c r="AN904" s="16"/>
    </row>
    <row r="905" spans="37:40" ht="15.75" customHeight="1" x14ac:dyDescent="0.25">
      <c r="AK905" s="25"/>
      <c r="AM905" s="25"/>
      <c r="AN905" s="16"/>
    </row>
    <row r="906" spans="37:40" ht="15.75" customHeight="1" x14ac:dyDescent="0.25">
      <c r="AK906" s="25"/>
      <c r="AM906" s="25"/>
      <c r="AN906" s="16"/>
    </row>
    <row r="907" spans="37:40" ht="15.75" customHeight="1" x14ac:dyDescent="0.25">
      <c r="AK907" s="25"/>
      <c r="AM907" s="25"/>
      <c r="AN907" s="16"/>
    </row>
    <row r="908" spans="37:40" ht="15.75" customHeight="1" x14ac:dyDescent="0.25">
      <c r="AK908" s="25"/>
      <c r="AM908" s="25"/>
      <c r="AN908" s="16"/>
    </row>
    <row r="909" spans="37:40" ht="15.75" customHeight="1" x14ac:dyDescent="0.25">
      <c r="AK909" s="25"/>
      <c r="AM909" s="25"/>
      <c r="AN909" s="16"/>
    </row>
    <row r="910" spans="37:40" ht="15.75" customHeight="1" x14ac:dyDescent="0.25">
      <c r="AK910" s="25"/>
      <c r="AM910" s="25"/>
      <c r="AN910" s="16"/>
    </row>
    <row r="911" spans="37:40" ht="15.75" customHeight="1" x14ac:dyDescent="0.25">
      <c r="AK911" s="25"/>
      <c r="AM911" s="25"/>
      <c r="AN911" s="16"/>
    </row>
    <row r="912" spans="37:40" ht="15.75" customHeight="1" x14ac:dyDescent="0.25">
      <c r="AK912" s="25"/>
      <c r="AM912" s="25"/>
      <c r="AN912" s="16"/>
    </row>
    <row r="913" spans="37:40" ht="15.75" customHeight="1" x14ac:dyDescent="0.25">
      <c r="AK913" s="25"/>
      <c r="AM913" s="25"/>
      <c r="AN913" s="16"/>
    </row>
    <row r="914" spans="37:40" ht="15.75" customHeight="1" x14ac:dyDescent="0.25">
      <c r="AK914" s="25"/>
      <c r="AM914" s="25"/>
      <c r="AN914" s="16"/>
    </row>
    <row r="915" spans="37:40" ht="15.75" customHeight="1" x14ac:dyDescent="0.25">
      <c r="AK915" s="25"/>
      <c r="AM915" s="25"/>
      <c r="AN915" s="16"/>
    </row>
    <row r="916" spans="37:40" ht="15.75" customHeight="1" x14ac:dyDescent="0.25">
      <c r="AK916" s="25"/>
      <c r="AM916" s="25"/>
      <c r="AN916" s="16"/>
    </row>
    <row r="917" spans="37:40" ht="15.75" customHeight="1" x14ac:dyDescent="0.25">
      <c r="AK917" s="25"/>
      <c r="AM917" s="25"/>
      <c r="AN917" s="16"/>
    </row>
    <row r="918" spans="37:40" ht="15.75" customHeight="1" x14ac:dyDescent="0.25">
      <c r="AK918" s="25"/>
      <c r="AM918" s="25"/>
      <c r="AN918" s="16"/>
    </row>
    <row r="919" spans="37:40" ht="15.75" customHeight="1" x14ac:dyDescent="0.25">
      <c r="AK919" s="25"/>
      <c r="AM919" s="25"/>
      <c r="AN919" s="16"/>
    </row>
    <row r="920" spans="37:40" ht="15.75" customHeight="1" x14ac:dyDescent="0.25">
      <c r="AK920" s="25"/>
      <c r="AM920" s="25"/>
      <c r="AN920" s="16"/>
    </row>
    <row r="921" spans="37:40" ht="15.75" customHeight="1" x14ac:dyDescent="0.25">
      <c r="AK921" s="25"/>
      <c r="AM921" s="25"/>
      <c r="AN921" s="16"/>
    </row>
    <row r="922" spans="37:40" ht="15.75" customHeight="1" x14ac:dyDescent="0.25">
      <c r="AK922" s="25"/>
      <c r="AM922" s="25"/>
      <c r="AN922" s="16"/>
    </row>
    <row r="923" spans="37:40" ht="15.75" customHeight="1" x14ac:dyDescent="0.25">
      <c r="AK923" s="25"/>
      <c r="AM923" s="25"/>
      <c r="AN923" s="16"/>
    </row>
    <row r="924" spans="37:40" ht="15.75" customHeight="1" x14ac:dyDescent="0.25">
      <c r="AK924" s="25"/>
      <c r="AM924" s="25"/>
      <c r="AN924" s="16"/>
    </row>
    <row r="925" spans="37:40" ht="15.75" customHeight="1" x14ac:dyDescent="0.25">
      <c r="AK925" s="25"/>
      <c r="AM925" s="25"/>
      <c r="AN925" s="16"/>
    </row>
    <row r="926" spans="37:40" ht="15.75" customHeight="1" x14ac:dyDescent="0.25">
      <c r="AK926" s="25"/>
      <c r="AM926" s="25"/>
      <c r="AN926" s="16"/>
    </row>
    <row r="927" spans="37:40" ht="15.75" customHeight="1" x14ac:dyDescent="0.25">
      <c r="AK927" s="25"/>
      <c r="AM927" s="25"/>
      <c r="AN927" s="16"/>
    </row>
    <row r="928" spans="37:40" ht="15.75" customHeight="1" x14ac:dyDescent="0.25">
      <c r="AK928" s="25"/>
      <c r="AM928" s="25"/>
      <c r="AN928" s="16"/>
    </row>
    <row r="929" spans="37:40" ht="15.75" customHeight="1" x14ac:dyDescent="0.25">
      <c r="AK929" s="25"/>
      <c r="AM929" s="25"/>
      <c r="AN929" s="16"/>
    </row>
    <row r="930" spans="37:40" ht="15.75" customHeight="1" x14ac:dyDescent="0.25">
      <c r="AK930" s="25"/>
      <c r="AM930" s="25"/>
      <c r="AN930" s="16"/>
    </row>
    <row r="931" spans="37:40" ht="15.75" customHeight="1" x14ac:dyDescent="0.25">
      <c r="AK931" s="25"/>
      <c r="AM931" s="25"/>
      <c r="AN931" s="16"/>
    </row>
    <row r="932" spans="37:40" ht="15.75" customHeight="1" x14ac:dyDescent="0.25">
      <c r="AK932" s="25"/>
      <c r="AM932" s="25"/>
      <c r="AN932" s="16"/>
    </row>
    <row r="933" spans="37:40" ht="15.75" customHeight="1" x14ac:dyDescent="0.25">
      <c r="AK933" s="25"/>
      <c r="AM933" s="25"/>
      <c r="AN933" s="16"/>
    </row>
    <row r="934" spans="37:40" ht="15.75" customHeight="1" x14ac:dyDescent="0.25">
      <c r="AK934" s="25"/>
      <c r="AM934" s="25"/>
      <c r="AN934" s="16"/>
    </row>
    <row r="935" spans="37:40" ht="15.75" customHeight="1" x14ac:dyDescent="0.25">
      <c r="AK935" s="25"/>
      <c r="AM935" s="25"/>
      <c r="AN935" s="16"/>
    </row>
    <row r="936" spans="37:40" ht="15.75" customHeight="1" x14ac:dyDescent="0.25">
      <c r="AK936" s="25"/>
      <c r="AM936" s="25"/>
      <c r="AN936" s="16"/>
    </row>
    <row r="937" spans="37:40" ht="15.75" customHeight="1" x14ac:dyDescent="0.25">
      <c r="AK937" s="25"/>
      <c r="AM937" s="25"/>
      <c r="AN937" s="16"/>
    </row>
    <row r="938" spans="37:40" ht="15.75" customHeight="1" x14ac:dyDescent="0.25">
      <c r="AK938" s="25"/>
      <c r="AM938" s="25"/>
      <c r="AN938" s="16"/>
    </row>
    <row r="939" spans="37:40" ht="15.75" customHeight="1" x14ac:dyDescent="0.25">
      <c r="AK939" s="25"/>
      <c r="AM939" s="25"/>
      <c r="AN939" s="16"/>
    </row>
    <row r="940" spans="37:40" ht="15.75" customHeight="1" x14ac:dyDescent="0.25">
      <c r="AK940" s="25"/>
      <c r="AM940" s="25"/>
      <c r="AN940" s="16"/>
    </row>
    <row r="941" spans="37:40" ht="15.75" customHeight="1" x14ac:dyDescent="0.25">
      <c r="AK941" s="25"/>
      <c r="AM941" s="25"/>
      <c r="AN941" s="16"/>
    </row>
    <row r="942" spans="37:40" ht="15.75" customHeight="1" x14ac:dyDescent="0.25">
      <c r="AK942" s="25"/>
      <c r="AM942" s="25"/>
      <c r="AN942" s="16"/>
    </row>
    <row r="943" spans="37:40" ht="15.75" customHeight="1" x14ac:dyDescent="0.25">
      <c r="AK943" s="25"/>
      <c r="AM943" s="25"/>
      <c r="AN943" s="16"/>
    </row>
    <row r="944" spans="37:40" ht="15.75" customHeight="1" x14ac:dyDescent="0.25">
      <c r="AK944" s="25"/>
      <c r="AM944" s="25"/>
      <c r="AN944" s="16"/>
    </row>
    <row r="945" spans="37:40" ht="15.75" customHeight="1" x14ac:dyDescent="0.25">
      <c r="AK945" s="25"/>
      <c r="AM945" s="25"/>
      <c r="AN945" s="16"/>
    </row>
    <row r="946" spans="37:40" ht="15.75" customHeight="1" x14ac:dyDescent="0.25">
      <c r="AK946" s="25"/>
      <c r="AM946" s="25"/>
      <c r="AN946" s="16"/>
    </row>
    <row r="947" spans="37:40" ht="15.75" customHeight="1" x14ac:dyDescent="0.25">
      <c r="AK947" s="25"/>
      <c r="AM947" s="25"/>
      <c r="AN947" s="16"/>
    </row>
    <row r="948" spans="37:40" ht="15.75" customHeight="1" x14ac:dyDescent="0.25">
      <c r="AK948" s="25"/>
      <c r="AM948" s="25"/>
      <c r="AN948" s="16"/>
    </row>
    <row r="949" spans="37:40" ht="15.75" customHeight="1" x14ac:dyDescent="0.25">
      <c r="AK949" s="25"/>
      <c r="AM949" s="25"/>
      <c r="AN949" s="16"/>
    </row>
    <row r="950" spans="37:40" ht="15.75" customHeight="1" x14ac:dyDescent="0.25">
      <c r="AK950" s="25"/>
      <c r="AM950" s="25"/>
      <c r="AN950" s="16"/>
    </row>
    <row r="951" spans="37:40" ht="15.75" customHeight="1" x14ac:dyDescent="0.25">
      <c r="AK951" s="25"/>
      <c r="AM951" s="25"/>
      <c r="AN951" s="16"/>
    </row>
    <row r="952" spans="37:40" ht="15.75" customHeight="1" x14ac:dyDescent="0.25">
      <c r="AK952" s="25"/>
      <c r="AM952" s="25"/>
      <c r="AN952" s="16"/>
    </row>
    <row r="953" spans="37:40" ht="15.75" customHeight="1" x14ac:dyDescent="0.25">
      <c r="AK953" s="25"/>
      <c r="AM953" s="25"/>
      <c r="AN953" s="16"/>
    </row>
    <row r="954" spans="37:40" ht="15.75" customHeight="1" x14ac:dyDescent="0.25">
      <c r="AK954" s="25"/>
      <c r="AM954" s="25"/>
      <c r="AN954" s="16"/>
    </row>
    <row r="955" spans="37:40" ht="15.75" customHeight="1" x14ac:dyDescent="0.25">
      <c r="AK955" s="25"/>
      <c r="AM955" s="25"/>
      <c r="AN955" s="16"/>
    </row>
    <row r="956" spans="37:40" ht="15.75" customHeight="1" x14ac:dyDescent="0.25">
      <c r="AK956" s="25"/>
      <c r="AM956" s="25"/>
      <c r="AN956" s="16"/>
    </row>
    <row r="957" spans="37:40" ht="15.75" customHeight="1" x14ac:dyDescent="0.25">
      <c r="AK957" s="25"/>
      <c r="AM957" s="25"/>
      <c r="AN957" s="16"/>
    </row>
    <row r="958" spans="37:40" ht="15.75" customHeight="1" x14ac:dyDescent="0.25">
      <c r="AK958" s="25"/>
      <c r="AM958" s="25"/>
      <c r="AN958" s="16"/>
    </row>
    <row r="959" spans="37:40" ht="15.75" customHeight="1" x14ac:dyDescent="0.25">
      <c r="AK959" s="25"/>
      <c r="AM959" s="25"/>
      <c r="AN959" s="16"/>
    </row>
    <row r="960" spans="37:40" ht="15.75" customHeight="1" x14ac:dyDescent="0.25">
      <c r="AK960" s="25"/>
      <c r="AM960" s="25"/>
      <c r="AN960" s="16"/>
    </row>
    <row r="961" spans="37:40" ht="15.75" customHeight="1" x14ac:dyDescent="0.25">
      <c r="AK961" s="25"/>
      <c r="AM961" s="25"/>
      <c r="AN961" s="16"/>
    </row>
    <row r="962" spans="37:40" ht="15.75" customHeight="1" x14ac:dyDescent="0.25">
      <c r="AK962" s="25"/>
      <c r="AM962" s="25"/>
      <c r="AN962" s="16"/>
    </row>
    <row r="963" spans="37:40" ht="15.75" customHeight="1" x14ac:dyDescent="0.25">
      <c r="AK963" s="25"/>
      <c r="AM963" s="25"/>
      <c r="AN963" s="16"/>
    </row>
    <row r="964" spans="37:40" ht="15.75" customHeight="1" x14ac:dyDescent="0.25">
      <c r="AK964" s="25"/>
      <c r="AM964" s="25"/>
      <c r="AN964" s="16"/>
    </row>
    <row r="965" spans="37:40" ht="15.75" customHeight="1" x14ac:dyDescent="0.25">
      <c r="AK965" s="25"/>
      <c r="AM965" s="25"/>
      <c r="AN965" s="16"/>
    </row>
    <row r="966" spans="37:40" ht="15.75" customHeight="1" x14ac:dyDescent="0.25">
      <c r="AK966" s="25"/>
      <c r="AM966" s="25"/>
      <c r="AN966" s="16"/>
    </row>
    <row r="967" spans="37:40" ht="15.75" customHeight="1" x14ac:dyDescent="0.25">
      <c r="AK967" s="25"/>
      <c r="AM967" s="25"/>
      <c r="AN967" s="16"/>
    </row>
    <row r="968" spans="37:40" ht="15.75" customHeight="1" x14ac:dyDescent="0.25">
      <c r="AK968" s="25"/>
      <c r="AM968" s="25"/>
      <c r="AN968" s="16"/>
    </row>
    <row r="969" spans="37:40" ht="15.75" customHeight="1" x14ac:dyDescent="0.25">
      <c r="AK969" s="25"/>
      <c r="AM969" s="25"/>
      <c r="AN969" s="16"/>
    </row>
    <row r="970" spans="37:40" ht="15.75" customHeight="1" x14ac:dyDescent="0.25">
      <c r="AK970" s="25"/>
      <c r="AM970" s="25"/>
      <c r="AN970" s="16"/>
    </row>
    <row r="971" spans="37:40" ht="15.75" customHeight="1" x14ac:dyDescent="0.25">
      <c r="AK971" s="25"/>
      <c r="AM971" s="25"/>
      <c r="AN971" s="16"/>
    </row>
    <row r="972" spans="37:40" ht="15.75" customHeight="1" x14ac:dyDescent="0.25">
      <c r="AK972" s="25"/>
      <c r="AM972" s="25"/>
      <c r="AN972" s="16"/>
    </row>
    <row r="973" spans="37:40" ht="15.75" customHeight="1" x14ac:dyDescent="0.25">
      <c r="AK973" s="25"/>
      <c r="AM973" s="25"/>
      <c r="AN973" s="16"/>
    </row>
    <row r="974" spans="37:40" ht="15.75" customHeight="1" x14ac:dyDescent="0.25">
      <c r="AK974" s="25"/>
      <c r="AM974" s="25"/>
      <c r="AN974" s="16"/>
    </row>
    <row r="975" spans="37:40" ht="15.75" customHeight="1" x14ac:dyDescent="0.25">
      <c r="AK975" s="25"/>
      <c r="AM975" s="25"/>
      <c r="AN975" s="16"/>
    </row>
    <row r="976" spans="37:40" ht="15.75" customHeight="1" x14ac:dyDescent="0.25">
      <c r="AK976" s="25"/>
      <c r="AM976" s="25"/>
      <c r="AN976" s="16"/>
    </row>
    <row r="977" spans="37:40" ht="15.75" customHeight="1" x14ac:dyDescent="0.25">
      <c r="AK977" s="25"/>
      <c r="AM977" s="25"/>
      <c r="AN977" s="16"/>
    </row>
    <row r="978" spans="37:40" ht="15.75" customHeight="1" x14ac:dyDescent="0.25">
      <c r="AK978" s="25"/>
      <c r="AM978" s="25"/>
      <c r="AN978" s="16"/>
    </row>
    <row r="979" spans="37:40" ht="15.75" customHeight="1" x14ac:dyDescent="0.25">
      <c r="AK979" s="25"/>
      <c r="AM979" s="25"/>
      <c r="AN979" s="16"/>
    </row>
    <row r="980" spans="37:40" ht="15.75" customHeight="1" x14ac:dyDescent="0.25">
      <c r="AK980" s="25"/>
      <c r="AM980" s="25"/>
      <c r="AN980" s="16"/>
    </row>
    <row r="981" spans="37:40" ht="15.75" customHeight="1" x14ac:dyDescent="0.25">
      <c r="AK981" s="25"/>
      <c r="AM981" s="25"/>
      <c r="AN981" s="16"/>
    </row>
    <row r="982" spans="37:40" ht="15.75" customHeight="1" x14ac:dyDescent="0.25">
      <c r="AK982" s="25"/>
      <c r="AM982" s="25"/>
      <c r="AN982" s="16"/>
    </row>
    <row r="983" spans="37:40" ht="15.75" customHeight="1" x14ac:dyDescent="0.25">
      <c r="AK983" s="25"/>
      <c r="AM983" s="25"/>
      <c r="AN983" s="16"/>
    </row>
    <row r="984" spans="37:40" ht="15.75" customHeight="1" x14ac:dyDescent="0.25">
      <c r="AK984" s="25"/>
      <c r="AM984" s="25"/>
      <c r="AN984" s="16"/>
    </row>
    <row r="985" spans="37:40" ht="15.75" customHeight="1" x14ac:dyDescent="0.25">
      <c r="AK985" s="25"/>
      <c r="AM985" s="25"/>
      <c r="AN985" s="16"/>
    </row>
    <row r="986" spans="37:40" ht="15.75" customHeight="1" x14ac:dyDescent="0.25">
      <c r="AK986" s="25"/>
      <c r="AM986" s="25"/>
      <c r="AN986" s="16"/>
    </row>
    <row r="987" spans="37:40" ht="15.75" customHeight="1" x14ac:dyDescent="0.25">
      <c r="AK987" s="25"/>
      <c r="AM987" s="25"/>
      <c r="AN987" s="16"/>
    </row>
    <row r="988" spans="37:40" ht="15.75" customHeight="1" x14ac:dyDescent="0.25">
      <c r="AK988" s="25"/>
      <c r="AM988" s="25"/>
      <c r="AN988" s="16"/>
    </row>
    <row r="989" spans="37:40" ht="15.75" customHeight="1" x14ac:dyDescent="0.25">
      <c r="AK989" s="25"/>
      <c r="AM989" s="25"/>
      <c r="AN989" s="16"/>
    </row>
    <row r="990" spans="37:40" ht="15.75" customHeight="1" x14ac:dyDescent="0.25">
      <c r="AK990" s="25"/>
      <c r="AM990" s="25"/>
      <c r="AN990" s="16"/>
    </row>
    <row r="991" spans="37:40" ht="15.75" customHeight="1" x14ac:dyDescent="0.25">
      <c r="AK991" s="25"/>
      <c r="AM991" s="25"/>
      <c r="AN991" s="16"/>
    </row>
    <row r="992" spans="37:40" ht="15.75" customHeight="1" x14ac:dyDescent="0.25">
      <c r="AK992" s="25"/>
      <c r="AM992" s="25"/>
      <c r="AN992" s="16"/>
    </row>
    <row r="993" spans="37:40" ht="15.75" customHeight="1" x14ac:dyDescent="0.25">
      <c r="AK993" s="25"/>
      <c r="AM993" s="25"/>
      <c r="AN993" s="16"/>
    </row>
    <row r="994" spans="37:40" ht="15.75" customHeight="1" x14ac:dyDescent="0.25">
      <c r="AK994" s="25"/>
      <c r="AM994" s="25"/>
      <c r="AN994" s="16"/>
    </row>
    <row r="995" spans="37:40" ht="15.75" customHeight="1" x14ac:dyDescent="0.25">
      <c r="AK995" s="25"/>
      <c r="AM995" s="25"/>
      <c r="AN995" s="16"/>
    </row>
    <row r="996" spans="37:40" ht="15.75" customHeight="1" x14ac:dyDescent="0.25">
      <c r="AK996" s="25"/>
      <c r="AM996" s="25"/>
      <c r="AN996" s="16"/>
    </row>
    <row r="997" spans="37:40" ht="15.75" customHeight="1" x14ac:dyDescent="0.25">
      <c r="AK997" s="25"/>
      <c r="AM997" s="25"/>
      <c r="AN997" s="16"/>
    </row>
    <row r="998" spans="37:40" ht="15.75" customHeight="1" x14ac:dyDescent="0.25">
      <c r="AK998" s="25"/>
      <c r="AM998" s="25"/>
      <c r="AN998" s="16"/>
    </row>
    <row r="999" spans="37:40" ht="15.75" customHeight="1" x14ac:dyDescent="0.25">
      <c r="AK999" s="25"/>
      <c r="AM999" s="25"/>
      <c r="AN999" s="16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999"/>
  <sheetViews>
    <sheetView topLeftCell="AA1" workbookViewId="0">
      <selection activeCell="A14" sqref="A14:XFD14"/>
    </sheetView>
  </sheetViews>
  <sheetFormatPr defaultColWidth="12.625" defaultRowHeight="15" customHeight="1" x14ac:dyDescent="0.2"/>
  <cols>
    <col min="1" max="1" width="7.625" customWidth="1"/>
    <col min="2" max="2" width="10.75" customWidth="1"/>
    <col min="3" max="3" width="38" customWidth="1"/>
    <col min="4" max="4" width="21.25" customWidth="1"/>
    <col min="5" max="36" width="7.625" customWidth="1"/>
    <col min="37" max="37" width="17.875" customWidth="1"/>
    <col min="38" max="38" width="8.875" customWidth="1"/>
    <col min="39" max="39" width="17.875" customWidth="1"/>
  </cols>
  <sheetData>
    <row r="1" spans="1:39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3"/>
      <c r="F1" s="3"/>
      <c r="G1" s="3"/>
      <c r="H1" s="3"/>
      <c r="I1" s="3"/>
      <c r="J1" s="5" t="s">
        <v>5</v>
      </c>
      <c r="K1" s="3"/>
      <c r="L1" s="3"/>
      <c r="M1" s="3"/>
      <c r="N1" s="3"/>
      <c r="O1" s="3"/>
      <c r="P1" s="5" t="s">
        <v>6</v>
      </c>
      <c r="Q1" s="3"/>
      <c r="R1" s="3"/>
      <c r="S1" s="3"/>
      <c r="T1" s="3"/>
      <c r="U1" s="3"/>
      <c r="V1" s="5" t="s">
        <v>7</v>
      </c>
      <c r="W1" s="3"/>
      <c r="X1" s="3"/>
      <c r="Y1" s="3"/>
      <c r="Z1" s="3"/>
      <c r="AA1" s="3"/>
      <c r="AB1" s="5" t="s">
        <v>8</v>
      </c>
      <c r="AC1" s="3"/>
      <c r="AD1" s="3"/>
      <c r="AE1" s="3"/>
      <c r="AF1" s="3"/>
      <c r="AG1" s="3"/>
      <c r="AH1" s="5" t="s">
        <v>9</v>
      </c>
      <c r="AI1" s="3" t="s">
        <v>114</v>
      </c>
      <c r="AJ1" s="34" t="s">
        <v>1</v>
      </c>
      <c r="AK1" s="11" t="s">
        <v>14</v>
      </c>
      <c r="AL1" s="11" t="s">
        <v>16</v>
      </c>
      <c r="AM1" s="12"/>
    </row>
    <row r="2" spans="1:39" x14ac:dyDescent="0.25">
      <c r="A2" s="18">
        <v>7</v>
      </c>
      <c r="B2" s="18">
        <v>4115</v>
      </c>
      <c r="C2" s="18" t="s">
        <v>115</v>
      </c>
      <c r="D2" s="18" t="s">
        <v>36</v>
      </c>
      <c r="E2" s="13">
        <v>10</v>
      </c>
      <c r="F2" s="13">
        <v>13</v>
      </c>
      <c r="G2" s="13">
        <v>8</v>
      </c>
      <c r="H2" s="13">
        <v>5</v>
      </c>
      <c r="I2" s="13">
        <v>8</v>
      </c>
      <c r="J2" s="24">
        <f t="shared" ref="J2:J13" si="0">SUM(E2:I2)</f>
        <v>44</v>
      </c>
      <c r="K2" s="13">
        <v>9</v>
      </c>
      <c r="L2" s="13">
        <v>14</v>
      </c>
      <c r="M2" s="13">
        <v>9</v>
      </c>
      <c r="N2" s="13">
        <v>5</v>
      </c>
      <c r="O2" s="13">
        <v>8</v>
      </c>
      <c r="P2" s="24">
        <f t="shared" ref="P2:P13" si="1">SUM(K2:O2)</f>
        <v>45</v>
      </c>
      <c r="Q2" s="13">
        <v>9</v>
      </c>
      <c r="R2" s="13">
        <v>14</v>
      </c>
      <c r="S2" s="13">
        <v>9</v>
      </c>
      <c r="T2" s="13">
        <v>5</v>
      </c>
      <c r="U2" s="13">
        <v>10</v>
      </c>
      <c r="V2" s="24">
        <f t="shared" ref="V2:V13" si="2">SUM(Q2:U2)</f>
        <v>47</v>
      </c>
      <c r="W2" s="13">
        <v>10</v>
      </c>
      <c r="X2" s="13">
        <v>13</v>
      </c>
      <c r="Y2" s="13">
        <v>7</v>
      </c>
      <c r="Z2" s="13">
        <v>5</v>
      </c>
      <c r="AA2" s="13">
        <v>7</v>
      </c>
      <c r="AB2" s="24">
        <f t="shared" ref="AB2:AB13" si="3">SUM(W2:AA2)</f>
        <v>42</v>
      </c>
      <c r="AC2" s="13">
        <v>10</v>
      </c>
      <c r="AD2" s="13">
        <v>15</v>
      </c>
      <c r="AE2" s="13">
        <v>10</v>
      </c>
      <c r="AF2" s="13">
        <v>5</v>
      </c>
      <c r="AG2" s="13">
        <v>8</v>
      </c>
      <c r="AH2" s="24">
        <f t="shared" ref="AH2:AH13" si="4">SUM(AC2:AG2)</f>
        <v>48</v>
      </c>
      <c r="AI2" s="18">
        <f t="shared" ref="AI2:AI13" si="5">AVERAGE(J2,P2,V2,AB2,AH2)</f>
        <v>45.2</v>
      </c>
      <c r="AJ2" s="35">
        <v>4115</v>
      </c>
      <c r="AK2" s="25">
        <v>40.333333333333336</v>
      </c>
      <c r="AL2" s="26">
        <f t="shared" ref="AL2:AL13" si="6">AI2*2+AK2</f>
        <v>130.73333333333335</v>
      </c>
      <c r="AM2" s="13" t="s">
        <v>26</v>
      </c>
    </row>
    <row r="3" spans="1:39" x14ac:dyDescent="0.25">
      <c r="A3" s="18">
        <v>10</v>
      </c>
      <c r="B3" s="18">
        <v>4053</v>
      </c>
      <c r="C3" s="18" t="s">
        <v>116</v>
      </c>
      <c r="D3" s="18" t="s">
        <v>117</v>
      </c>
      <c r="E3" s="13">
        <v>10</v>
      </c>
      <c r="F3" s="13">
        <v>13</v>
      </c>
      <c r="G3" s="13">
        <v>9</v>
      </c>
      <c r="H3" s="13">
        <v>5</v>
      </c>
      <c r="I3" s="13">
        <v>8</v>
      </c>
      <c r="J3" s="24">
        <f t="shared" si="0"/>
        <v>45</v>
      </c>
      <c r="K3" s="13">
        <v>10</v>
      </c>
      <c r="L3" s="13">
        <v>13</v>
      </c>
      <c r="M3" s="13">
        <v>9</v>
      </c>
      <c r="N3" s="13">
        <v>5</v>
      </c>
      <c r="O3" s="13">
        <v>5</v>
      </c>
      <c r="P3" s="24">
        <f t="shared" si="1"/>
        <v>42</v>
      </c>
      <c r="Q3" s="13">
        <v>10</v>
      </c>
      <c r="R3" s="13">
        <v>14</v>
      </c>
      <c r="S3" s="13">
        <v>9</v>
      </c>
      <c r="T3" s="13">
        <v>5</v>
      </c>
      <c r="U3" s="13">
        <v>5</v>
      </c>
      <c r="V3" s="24">
        <f t="shared" si="2"/>
        <v>43</v>
      </c>
      <c r="W3" s="13">
        <v>8</v>
      </c>
      <c r="X3" s="13">
        <v>14</v>
      </c>
      <c r="Y3" s="13">
        <v>9</v>
      </c>
      <c r="Z3" s="13">
        <v>5</v>
      </c>
      <c r="AA3" s="13">
        <v>4</v>
      </c>
      <c r="AB3" s="24">
        <f t="shared" si="3"/>
        <v>40</v>
      </c>
      <c r="AC3" s="13">
        <v>10</v>
      </c>
      <c r="AD3" s="13">
        <v>15</v>
      </c>
      <c r="AE3" s="13">
        <v>10</v>
      </c>
      <c r="AF3" s="13">
        <v>5</v>
      </c>
      <c r="AG3" s="13">
        <v>5</v>
      </c>
      <c r="AH3" s="24">
        <f t="shared" si="4"/>
        <v>45</v>
      </c>
      <c r="AI3" s="18">
        <f t="shared" si="5"/>
        <v>43</v>
      </c>
      <c r="AJ3" s="35">
        <v>4053</v>
      </c>
      <c r="AK3" s="25">
        <v>40</v>
      </c>
      <c r="AL3" s="26">
        <f t="shared" si="6"/>
        <v>126</v>
      </c>
      <c r="AM3" s="13" t="s">
        <v>30</v>
      </c>
    </row>
    <row r="4" spans="1:39" x14ac:dyDescent="0.25">
      <c r="A4" s="18">
        <v>1</v>
      </c>
      <c r="B4" s="18">
        <v>4029</v>
      </c>
      <c r="C4" s="18" t="s">
        <v>118</v>
      </c>
      <c r="D4" s="18" t="s">
        <v>119</v>
      </c>
      <c r="E4" s="13">
        <v>6</v>
      </c>
      <c r="F4" s="13">
        <v>10</v>
      </c>
      <c r="G4" s="13">
        <v>6</v>
      </c>
      <c r="H4" s="13">
        <v>4</v>
      </c>
      <c r="I4" s="13">
        <v>7</v>
      </c>
      <c r="J4" s="24">
        <f t="shared" si="0"/>
        <v>33</v>
      </c>
      <c r="K4" s="13">
        <v>6</v>
      </c>
      <c r="L4" s="13">
        <v>8</v>
      </c>
      <c r="M4" s="13">
        <v>8</v>
      </c>
      <c r="N4" s="13">
        <v>2</v>
      </c>
      <c r="O4" s="13">
        <v>5</v>
      </c>
      <c r="P4" s="24">
        <f t="shared" si="1"/>
        <v>29</v>
      </c>
      <c r="Q4" s="13">
        <v>7</v>
      </c>
      <c r="R4" s="13">
        <v>11</v>
      </c>
      <c r="S4" s="13">
        <v>7</v>
      </c>
      <c r="T4" s="13">
        <v>2</v>
      </c>
      <c r="U4" s="13">
        <v>6</v>
      </c>
      <c r="V4" s="24">
        <f t="shared" si="2"/>
        <v>33</v>
      </c>
      <c r="W4" s="13">
        <v>9</v>
      </c>
      <c r="X4" s="13">
        <v>11</v>
      </c>
      <c r="Y4" s="13">
        <v>8</v>
      </c>
      <c r="Z4" s="13">
        <v>4</v>
      </c>
      <c r="AA4" s="13">
        <v>5</v>
      </c>
      <c r="AB4" s="24">
        <f t="shared" si="3"/>
        <v>37</v>
      </c>
      <c r="AC4" s="13">
        <v>10</v>
      </c>
      <c r="AD4" s="13">
        <v>10</v>
      </c>
      <c r="AE4" s="13">
        <v>10</v>
      </c>
      <c r="AF4" s="13">
        <v>5</v>
      </c>
      <c r="AG4" s="13">
        <v>8</v>
      </c>
      <c r="AH4" s="24">
        <f t="shared" si="4"/>
        <v>43</v>
      </c>
      <c r="AI4" s="18">
        <f t="shared" si="5"/>
        <v>35</v>
      </c>
      <c r="AJ4" s="35">
        <v>4029</v>
      </c>
      <c r="AK4" s="25">
        <v>41.5</v>
      </c>
      <c r="AL4" s="26">
        <f t="shared" si="6"/>
        <v>111.5</v>
      </c>
      <c r="AM4" s="13" t="s">
        <v>40</v>
      </c>
    </row>
    <row r="5" spans="1:39" x14ac:dyDescent="0.25">
      <c r="A5" s="18">
        <v>6</v>
      </c>
      <c r="B5" s="18">
        <v>3976</v>
      </c>
      <c r="C5" s="18" t="s">
        <v>120</v>
      </c>
      <c r="D5" s="18" t="s">
        <v>119</v>
      </c>
      <c r="E5" s="13">
        <v>7</v>
      </c>
      <c r="F5" s="13">
        <v>10</v>
      </c>
      <c r="G5" s="13">
        <v>7</v>
      </c>
      <c r="H5" s="13">
        <v>5</v>
      </c>
      <c r="I5" s="13">
        <v>6</v>
      </c>
      <c r="J5" s="24">
        <f t="shared" si="0"/>
        <v>35</v>
      </c>
      <c r="K5" s="13">
        <v>9</v>
      </c>
      <c r="L5" s="13">
        <v>14</v>
      </c>
      <c r="M5" s="13">
        <v>9</v>
      </c>
      <c r="N5" s="13">
        <v>5</v>
      </c>
      <c r="O5" s="13">
        <v>10</v>
      </c>
      <c r="P5" s="24">
        <f t="shared" si="1"/>
        <v>47</v>
      </c>
      <c r="Q5" s="13">
        <v>7</v>
      </c>
      <c r="R5" s="13">
        <v>13</v>
      </c>
      <c r="S5" s="13">
        <v>9</v>
      </c>
      <c r="T5" s="13">
        <v>5</v>
      </c>
      <c r="U5" s="13">
        <v>4</v>
      </c>
      <c r="V5" s="24">
        <f t="shared" si="2"/>
        <v>38</v>
      </c>
      <c r="W5" s="13">
        <v>9</v>
      </c>
      <c r="X5" s="13">
        <v>11</v>
      </c>
      <c r="Y5" s="13">
        <v>7</v>
      </c>
      <c r="Z5" s="13">
        <v>5</v>
      </c>
      <c r="AA5" s="13">
        <v>4</v>
      </c>
      <c r="AB5" s="24">
        <f t="shared" si="3"/>
        <v>36</v>
      </c>
      <c r="AC5" s="13">
        <v>10</v>
      </c>
      <c r="AD5" s="13">
        <v>12</v>
      </c>
      <c r="AE5" s="13">
        <v>10</v>
      </c>
      <c r="AF5" s="13">
        <v>5</v>
      </c>
      <c r="AG5" s="13">
        <v>8</v>
      </c>
      <c r="AH5" s="24">
        <f t="shared" si="4"/>
        <v>45</v>
      </c>
      <c r="AI5" s="18">
        <f t="shared" si="5"/>
        <v>40.200000000000003</v>
      </c>
      <c r="AJ5" s="35">
        <v>3976</v>
      </c>
      <c r="AK5" s="25">
        <v>29.875</v>
      </c>
      <c r="AL5" s="26">
        <f t="shared" si="6"/>
        <v>110.27500000000001</v>
      </c>
      <c r="AM5" s="13" t="s">
        <v>40</v>
      </c>
    </row>
    <row r="6" spans="1:39" x14ac:dyDescent="0.25">
      <c r="A6" s="18">
        <v>11</v>
      </c>
      <c r="B6" s="18">
        <v>4200</v>
      </c>
      <c r="C6" s="18" t="s">
        <v>121</v>
      </c>
      <c r="D6" s="18" t="s">
        <v>36</v>
      </c>
      <c r="E6" s="13">
        <v>8</v>
      </c>
      <c r="F6" s="13">
        <v>10</v>
      </c>
      <c r="G6" s="13">
        <v>7</v>
      </c>
      <c r="H6" s="13">
        <v>4</v>
      </c>
      <c r="I6" s="13">
        <v>5</v>
      </c>
      <c r="J6" s="24">
        <f t="shared" si="0"/>
        <v>34</v>
      </c>
      <c r="K6" s="13">
        <v>10</v>
      </c>
      <c r="L6" s="13">
        <v>14</v>
      </c>
      <c r="M6" s="13">
        <v>8</v>
      </c>
      <c r="N6" s="13">
        <v>5</v>
      </c>
      <c r="O6" s="13">
        <v>0</v>
      </c>
      <c r="P6" s="24">
        <f t="shared" si="1"/>
        <v>37</v>
      </c>
      <c r="Q6" s="13">
        <v>7</v>
      </c>
      <c r="R6" s="13">
        <v>12</v>
      </c>
      <c r="S6" s="13">
        <v>5</v>
      </c>
      <c r="T6" s="13">
        <v>4</v>
      </c>
      <c r="U6" s="13">
        <v>5</v>
      </c>
      <c r="V6" s="24">
        <f t="shared" si="2"/>
        <v>33</v>
      </c>
      <c r="W6" s="13">
        <v>10</v>
      </c>
      <c r="X6" s="13">
        <v>12</v>
      </c>
      <c r="Y6" s="13">
        <v>9</v>
      </c>
      <c r="Z6" s="13">
        <v>5</v>
      </c>
      <c r="AA6" s="13">
        <v>5</v>
      </c>
      <c r="AB6" s="24">
        <f t="shared" si="3"/>
        <v>41</v>
      </c>
      <c r="AC6" s="13">
        <v>8</v>
      </c>
      <c r="AD6" s="13">
        <v>13</v>
      </c>
      <c r="AE6" s="13">
        <v>8</v>
      </c>
      <c r="AF6" s="13">
        <v>3</v>
      </c>
      <c r="AG6" s="13">
        <v>0</v>
      </c>
      <c r="AH6" s="24">
        <f t="shared" si="4"/>
        <v>32</v>
      </c>
      <c r="AI6" s="18">
        <f t="shared" si="5"/>
        <v>35.4</v>
      </c>
      <c r="AJ6" s="35">
        <v>4200</v>
      </c>
      <c r="AK6" s="25">
        <v>32.65</v>
      </c>
      <c r="AL6" s="26">
        <f t="shared" si="6"/>
        <v>103.44999999999999</v>
      </c>
    </row>
    <row r="7" spans="1:39" x14ac:dyDescent="0.25">
      <c r="A7" s="18">
        <v>8</v>
      </c>
      <c r="B7" s="18">
        <v>4002</v>
      </c>
      <c r="C7" s="18" t="s">
        <v>122</v>
      </c>
      <c r="D7" s="18" t="s">
        <v>123</v>
      </c>
      <c r="E7" s="13">
        <v>6</v>
      </c>
      <c r="F7" s="13">
        <v>8</v>
      </c>
      <c r="G7" s="13">
        <v>7</v>
      </c>
      <c r="H7" s="13">
        <v>4</v>
      </c>
      <c r="I7" s="13">
        <v>7</v>
      </c>
      <c r="J7" s="24">
        <f t="shared" si="0"/>
        <v>32</v>
      </c>
      <c r="K7" s="13">
        <v>9</v>
      </c>
      <c r="L7" s="13">
        <v>12</v>
      </c>
      <c r="M7" s="13">
        <v>9</v>
      </c>
      <c r="N7" s="13">
        <v>5</v>
      </c>
      <c r="O7" s="13">
        <v>0</v>
      </c>
      <c r="P7" s="24">
        <f t="shared" si="1"/>
        <v>35</v>
      </c>
      <c r="Q7" s="13">
        <v>7</v>
      </c>
      <c r="R7" s="13">
        <v>11</v>
      </c>
      <c r="S7" s="13">
        <v>8</v>
      </c>
      <c r="T7" s="13">
        <v>5</v>
      </c>
      <c r="U7" s="13">
        <v>5</v>
      </c>
      <c r="V7" s="24">
        <f t="shared" si="2"/>
        <v>36</v>
      </c>
      <c r="W7" s="13">
        <v>9</v>
      </c>
      <c r="X7" s="13">
        <v>11</v>
      </c>
      <c r="Y7" s="13">
        <v>8</v>
      </c>
      <c r="Z7" s="13">
        <v>4</v>
      </c>
      <c r="AA7" s="13">
        <v>5</v>
      </c>
      <c r="AB7" s="24">
        <f t="shared" si="3"/>
        <v>37</v>
      </c>
      <c r="AC7" s="13">
        <v>10</v>
      </c>
      <c r="AD7" s="13">
        <v>12</v>
      </c>
      <c r="AE7" s="13">
        <v>8</v>
      </c>
      <c r="AF7" s="13">
        <v>5</v>
      </c>
      <c r="AG7" s="13">
        <v>3</v>
      </c>
      <c r="AH7" s="24">
        <f t="shared" si="4"/>
        <v>38</v>
      </c>
      <c r="AI7" s="18">
        <f t="shared" si="5"/>
        <v>35.6</v>
      </c>
      <c r="AJ7" s="35">
        <v>4002</v>
      </c>
      <c r="AK7" s="25">
        <v>31.25</v>
      </c>
      <c r="AL7" s="26">
        <f t="shared" si="6"/>
        <v>102.45</v>
      </c>
    </row>
    <row r="8" spans="1:39" x14ac:dyDescent="0.25">
      <c r="A8" s="18">
        <v>12</v>
      </c>
      <c r="B8" s="18">
        <v>4063</v>
      </c>
      <c r="C8" s="18" t="s">
        <v>124</v>
      </c>
      <c r="D8" s="18" t="s">
        <v>36</v>
      </c>
      <c r="E8" s="13">
        <v>8</v>
      </c>
      <c r="F8" s="13">
        <v>7</v>
      </c>
      <c r="G8" s="13">
        <v>8</v>
      </c>
      <c r="H8" s="13">
        <v>4</v>
      </c>
      <c r="I8" s="13">
        <v>5</v>
      </c>
      <c r="J8" s="24">
        <f t="shared" si="0"/>
        <v>32</v>
      </c>
      <c r="K8" s="13">
        <v>9</v>
      </c>
      <c r="L8" s="13">
        <v>13</v>
      </c>
      <c r="M8" s="13">
        <v>9</v>
      </c>
      <c r="N8" s="13">
        <v>5</v>
      </c>
      <c r="O8" s="13">
        <v>0</v>
      </c>
      <c r="P8" s="24">
        <f t="shared" si="1"/>
        <v>36</v>
      </c>
      <c r="Q8" s="13">
        <v>8</v>
      </c>
      <c r="R8" s="13">
        <v>12</v>
      </c>
      <c r="S8" s="13">
        <v>9</v>
      </c>
      <c r="T8" s="13">
        <v>4</v>
      </c>
      <c r="U8" s="13">
        <v>5</v>
      </c>
      <c r="V8" s="24">
        <f t="shared" si="2"/>
        <v>38</v>
      </c>
      <c r="W8" s="13">
        <v>9</v>
      </c>
      <c r="X8" s="13">
        <v>9</v>
      </c>
      <c r="Y8" s="13">
        <v>6</v>
      </c>
      <c r="Z8" s="13">
        <v>5</v>
      </c>
      <c r="AA8" s="13">
        <v>5</v>
      </c>
      <c r="AB8" s="24">
        <f t="shared" si="3"/>
        <v>34</v>
      </c>
      <c r="AC8" s="13">
        <v>5</v>
      </c>
      <c r="AD8" s="13">
        <v>8</v>
      </c>
      <c r="AE8" s="13">
        <v>8</v>
      </c>
      <c r="AF8" s="13">
        <v>3</v>
      </c>
      <c r="AG8" s="13">
        <v>0</v>
      </c>
      <c r="AH8" s="24">
        <f t="shared" si="4"/>
        <v>24</v>
      </c>
      <c r="AI8" s="18">
        <f t="shared" si="5"/>
        <v>32.799999999999997</v>
      </c>
      <c r="AJ8" s="35">
        <v>4063</v>
      </c>
      <c r="AK8" s="25">
        <v>35.875</v>
      </c>
      <c r="AL8" s="26">
        <f t="shared" si="6"/>
        <v>101.47499999999999</v>
      </c>
    </row>
    <row r="9" spans="1:39" x14ac:dyDescent="0.25">
      <c r="A9" s="18">
        <v>2</v>
      </c>
      <c r="B9" s="18">
        <v>4193</v>
      </c>
      <c r="C9" s="18" t="s">
        <v>125</v>
      </c>
      <c r="D9" s="18" t="s">
        <v>126</v>
      </c>
      <c r="E9" s="13">
        <v>8</v>
      </c>
      <c r="F9" s="13">
        <v>8</v>
      </c>
      <c r="G9" s="13">
        <v>4</v>
      </c>
      <c r="H9" s="13">
        <v>3</v>
      </c>
      <c r="I9" s="13">
        <v>3</v>
      </c>
      <c r="J9" s="24">
        <f t="shared" si="0"/>
        <v>26</v>
      </c>
      <c r="K9" s="13">
        <v>8</v>
      </c>
      <c r="L9" s="13">
        <v>13</v>
      </c>
      <c r="M9" s="13">
        <v>8</v>
      </c>
      <c r="N9" s="13">
        <v>5</v>
      </c>
      <c r="O9" s="13">
        <v>5</v>
      </c>
      <c r="P9" s="24">
        <f t="shared" si="1"/>
        <v>39</v>
      </c>
      <c r="Q9" s="13">
        <v>7</v>
      </c>
      <c r="R9" s="13">
        <v>11</v>
      </c>
      <c r="S9" s="13">
        <v>4</v>
      </c>
      <c r="T9" s="13">
        <v>3</v>
      </c>
      <c r="U9" s="13">
        <v>6</v>
      </c>
      <c r="V9" s="24">
        <f t="shared" si="2"/>
        <v>31</v>
      </c>
      <c r="W9" s="13">
        <v>10</v>
      </c>
      <c r="X9" s="13">
        <v>12</v>
      </c>
      <c r="Y9" s="13">
        <v>8</v>
      </c>
      <c r="Z9" s="13">
        <v>3</v>
      </c>
      <c r="AA9" s="13">
        <v>6</v>
      </c>
      <c r="AB9" s="24">
        <f t="shared" si="3"/>
        <v>39</v>
      </c>
      <c r="AC9" s="13">
        <v>10</v>
      </c>
      <c r="AD9" s="13">
        <v>8</v>
      </c>
      <c r="AE9" s="13">
        <v>8</v>
      </c>
      <c r="AF9" s="13">
        <v>3</v>
      </c>
      <c r="AG9" s="13">
        <v>5</v>
      </c>
      <c r="AH9" s="24">
        <f t="shared" si="4"/>
        <v>34</v>
      </c>
      <c r="AI9" s="18">
        <f t="shared" si="5"/>
        <v>33.799999999999997</v>
      </c>
      <c r="AJ9" s="35">
        <v>4193</v>
      </c>
      <c r="AK9" s="25">
        <v>32.625</v>
      </c>
      <c r="AL9" s="26">
        <f t="shared" si="6"/>
        <v>100.22499999999999</v>
      </c>
    </row>
    <row r="10" spans="1:39" x14ac:dyDescent="0.25">
      <c r="A10" s="18">
        <v>3</v>
      </c>
      <c r="B10" s="18">
        <v>4097</v>
      </c>
      <c r="C10" s="18" t="s">
        <v>127</v>
      </c>
      <c r="D10" s="18" t="s">
        <v>123</v>
      </c>
      <c r="E10" s="13">
        <v>7</v>
      </c>
      <c r="F10" s="13">
        <v>8</v>
      </c>
      <c r="G10" s="13">
        <v>5</v>
      </c>
      <c r="H10" s="13">
        <v>3</v>
      </c>
      <c r="I10" s="13">
        <v>5</v>
      </c>
      <c r="J10" s="24">
        <f t="shared" si="0"/>
        <v>28</v>
      </c>
      <c r="K10" s="13">
        <v>7</v>
      </c>
      <c r="L10" s="13">
        <v>10</v>
      </c>
      <c r="M10" s="13">
        <v>10</v>
      </c>
      <c r="N10" s="13">
        <v>2</v>
      </c>
      <c r="O10" s="13">
        <v>0</v>
      </c>
      <c r="P10" s="24">
        <f t="shared" si="1"/>
        <v>29</v>
      </c>
      <c r="Q10" s="13">
        <v>4</v>
      </c>
      <c r="R10" s="13">
        <v>7</v>
      </c>
      <c r="S10" s="13">
        <v>3</v>
      </c>
      <c r="T10" s="13">
        <v>4</v>
      </c>
      <c r="U10" s="13">
        <v>5</v>
      </c>
      <c r="V10" s="24">
        <f t="shared" si="2"/>
        <v>23</v>
      </c>
      <c r="W10" s="13">
        <v>10</v>
      </c>
      <c r="X10" s="13">
        <v>10</v>
      </c>
      <c r="Y10" s="13">
        <v>9</v>
      </c>
      <c r="Z10" s="13">
        <v>5</v>
      </c>
      <c r="AA10" s="13">
        <v>5</v>
      </c>
      <c r="AB10" s="24">
        <f t="shared" si="3"/>
        <v>39</v>
      </c>
      <c r="AC10" s="13">
        <v>10</v>
      </c>
      <c r="AD10" s="13">
        <v>8</v>
      </c>
      <c r="AE10" s="13">
        <v>5</v>
      </c>
      <c r="AF10" s="13">
        <v>1</v>
      </c>
      <c r="AG10" s="13">
        <v>0</v>
      </c>
      <c r="AH10" s="24">
        <f t="shared" si="4"/>
        <v>24</v>
      </c>
      <c r="AI10" s="18">
        <f t="shared" si="5"/>
        <v>28.6</v>
      </c>
      <c r="AJ10" s="35">
        <v>4097</v>
      </c>
      <c r="AK10" s="25">
        <v>33.5</v>
      </c>
      <c r="AL10" s="26">
        <f t="shared" si="6"/>
        <v>90.7</v>
      </c>
    </row>
    <row r="11" spans="1:39" x14ac:dyDescent="0.25">
      <c r="A11" s="18">
        <v>9</v>
      </c>
      <c r="B11" s="18">
        <v>4267</v>
      </c>
      <c r="C11" s="18" t="s">
        <v>128</v>
      </c>
      <c r="D11" s="18" t="s">
        <v>129</v>
      </c>
      <c r="E11" s="13">
        <v>7</v>
      </c>
      <c r="F11" s="13">
        <v>10</v>
      </c>
      <c r="G11" s="13">
        <v>7</v>
      </c>
      <c r="H11" s="13">
        <v>4</v>
      </c>
      <c r="I11" s="13">
        <v>7</v>
      </c>
      <c r="J11" s="24">
        <f t="shared" si="0"/>
        <v>35</v>
      </c>
      <c r="K11" s="13">
        <v>8</v>
      </c>
      <c r="L11" s="13">
        <v>8</v>
      </c>
      <c r="M11" s="13">
        <v>7</v>
      </c>
      <c r="N11" s="13">
        <v>5</v>
      </c>
      <c r="O11" s="13">
        <v>5</v>
      </c>
      <c r="P11" s="24">
        <f t="shared" si="1"/>
        <v>33</v>
      </c>
      <c r="Q11" s="13">
        <v>7</v>
      </c>
      <c r="R11" s="13">
        <v>10</v>
      </c>
      <c r="S11" s="13">
        <v>6</v>
      </c>
      <c r="T11" s="13">
        <v>5</v>
      </c>
      <c r="U11" s="13">
        <v>6</v>
      </c>
      <c r="V11" s="24">
        <f t="shared" si="2"/>
        <v>34</v>
      </c>
      <c r="W11" s="13">
        <v>8</v>
      </c>
      <c r="X11" s="13">
        <v>9</v>
      </c>
      <c r="Y11" s="13">
        <v>8</v>
      </c>
      <c r="Z11" s="13">
        <v>4</v>
      </c>
      <c r="AA11" s="13">
        <v>5</v>
      </c>
      <c r="AB11" s="24">
        <f t="shared" si="3"/>
        <v>34</v>
      </c>
      <c r="AC11" s="13">
        <v>5</v>
      </c>
      <c r="AD11" s="13">
        <v>10</v>
      </c>
      <c r="AE11" s="13">
        <v>8</v>
      </c>
      <c r="AF11" s="13">
        <v>5</v>
      </c>
      <c r="AG11" s="13">
        <v>5</v>
      </c>
      <c r="AH11" s="24">
        <f t="shared" si="4"/>
        <v>33</v>
      </c>
      <c r="AI11" s="18">
        <f t="shared" si="5"/>
        <v>33.799999999999997</v>
      </c>
      <c r="AJ11" s="35">
        <v>4267</v>
      </c>
      <c r="AK11" s="25">
        <v>22.25</v>
      </c>
      <c r="AL11" s="26">
        <f t="shared" si="6"/>
        <v>89.85</v>
      </c>
    </row>
    <row r="12" spans="1:39" x14ac:dyDescent="0.25">
      <c r="A12" s="18">
        <v>5</v>
      </c>
      <c r="B12" s="18">
        <v>4017</v>
      </c>
      <c r="C12" s="18" t="s">
        <v>130</v>
      </c>
      <c r="D12" s="18" t="s">
        <v>131</v>
      </c>
      <c r="E12" s="13">
        <v>3</v>
      </c>
      <c r="F12" s="13">
        <v>5</v>
      </c>
      <c r="G12" s="13">
        <v>3</v>
      </c>
      <c r="H12" s="13">
        <v>4</v>
      </c>
      <c r="I12" s="13">
        <v>5</v>
      </c>
      <c r="J12" s="24">
        <f t="shared" si="0"/>
        <v>20</v>
      </c>
      <c r="K12" s="13">
        <v>8</v>
      </c>
      <c r="L12" s="13">
        <v>6</v>
      </c>
      <c r="M12" s="13">
        <v>3</v>
      </c>
      <c r="N12" s="13">
        <v>3</v>
      </c>
      <c r="O12" s="13">
        <v>0</v>
      </c>
      <c r="P12" s="24">
        <f t="shared" si="1"/>
        <v>20</v>
      </c>
      <c r="Q12" s="13">
        <v>2</v>
      </c>
      <c r="R12" s="13">
        <v>6</v>
      </c>
      <c r="S12" s="13">
        <v>1</v>
      </c>
      <c r="T12" s="13">
        <v>4</v>
      </c>
      <c r="U12" s="13">
        <v>5</v>
      </c>
      <c r="V12" s="24">
        <f t="shared" si="2"/>
        <v>18</v>
      </c>
      <c r="W12" s="13">
        <v>9</v>
      </c>
      <c r="X12" s="13">
        <v>8</v>
      </c>
      <c r="Y12" s="13">
        <v>5</v>
      </c>
      <c r="Z12" s="13">
        <v>5</v>
      </c>
      <c r="AA12" s="13">
        <v>5</v>
      </c>
      <c r="AB12" s="24">
        <f t="shared" si="3"/>
        <v>32</v>
      </c>
      <c r="AC12" s="13">
        <v>3</v>
      </c>
      <c r="AD12" s="13">
        <v>3</v>
      </c>
      <c r="AE12" s="13">
        <v>3</v>
      </c>
      <c r="AF12" s="13">
        <v>1</v>
      </c>
      <c r="AG12" s="13">
        <v>0</v>
      </c>
      <c r="AH12" s="24">
        <f t="shared" si="4"/>
        <v>10</v>
      </c>
      <c r="AI12" s="18">
        <f t="shared" si="5"/>
        <v>20</v>
      </c>
      <c r="AJ12" s="35">
        <v>4017</v>
      </c>
      <c r="AK12" s="25">
        <v>38</v>
      </c>
      <c r="AL12" s="26">
        <f t="shared" si="6"/>
        <v>78</v>
      </c>
    </row>
    <row r="13" spans="1:39" x14ac:dyDescent="0.25">
      <c r="A13" s="18">
        <v>4</v>
      </c>
      <c r="B13" s="18">
        <v>4248</v>
      </c>
      <c r="C13" s="18" t="s">
        <v>132</v>
      </c>
      <c r="D13" s="18" t="s">
        <v>36</v>
      </c>
      <c r="E13" s="13">
        <v>6</v>
      </c>
      <c r="F13" s="13">
        <v>9</v>
      </c>
      <c r="G13" s="13">
        <v>6</v>
      </c>
      <c r="H13" s="13">
        <v>3</v>
      </c>
      <c r="I13" s="13">
        <v>5</v>
      </c>
      <c r="J13" s="24">
        <f t="shared" si="0"/>
        <v>29</v>
      </c>
      <c r="K13" s="13">
        <v>8</v>
      </c>
      <c r="L13" s="13">
        <v>8</v>
      </c>
      <c r="M13" s="13">
        <v>7</v>
      </c>
      <c r="N13" s="13">
        <v>3</v>
      </c>
      <c r="O13" s="13">
        <v>0</v>
      </c>
      <c r="P13" s="24">
        <f t="shared" si="1"/>
        <v>26</v>
      </c>
      <c r="Q13" s="13">
        <v>5</v>
      </c>
      <c r="R13" s="13">
        <v>8</v>
      </c>
      <c r="S13" s="13">
        <v>4</v>
      </c>
      <c r="T13" s="13">
        <v>4</v>
      </c>
      <c r="U13" s="13">
        <v>5</v>
      </c>
      <c r="V13" s="24">
        <f t="shared" si="2"/>
        <v>26</v>
      </c>
      <c r="W13" s="13">
        <v>8</v>
      </c>
      <c r="X13" s="13">
        <v>9</v>
      </c>
      <c r="Y13" s="13">
        <v>6</v>
      </c>
      <c r="Z13" s="13">
        <v>5</v>
      </c>
      <c r="AA13" s="13">
        <v>5</v>
      </c>
      <c r="AB13" s="24">
        <f t="shared" si="3"/>
        <v>33</v>
      </c>
      <c r="AC13" s="13">
        <v>5</v>
      </c>
      <c r="AD13" s="13">
        <v>5</v>
      </c>
      <c r="AE13" s="13">
        <v>5</v>
      </c>
      <c r="AF13" s="13">
        <v>3</v>
      </c>
      <c r="AG13" s="13">
        <v>0</v>
      </c>
      <c r="AH13" s="24">
        <f t="shared" si="4"/>
        <v>18</v>
      </c>
      <c r="AI13" s="18">
        <f t="shared" si="5"/>
        <v>26.4</v>
      </c>
      <c r="AJ13" s="35">
        <v>4248</v>
      </c>
      <c r="AK13" s="25">
        <v>24</v>
      </c>
      <c r="AL13" s="26">
        <f t="shared" si="6"/>
        <v>76.8</v>
      </c>
    </row>
    <row r="14" spans="1:39" ht="14.25" x14ac:dyDescent="0.2">
      <c r="AK14" s="25"/>
      <c r="AL14" s="25"/>
    </row>
    <row r="15" spans="1:39" ht="14.25" x14ac:dyDescent="0.2">
      <c r="AK15" s="25"/>
      <c r="AL15" s="25"/>
    </row>
    <row r="16" spans="1:39" ht="14.25" x14ac:dyDescent="0.2">
      <c r="AK16" s="25"/>
      <c r="AL16" s="25"/>
    </row>
    <row r="17" spans="37:38" ht="14.25" x14ac:dyDescent="0.2">
      <c r="AK17" s="25"/>
      <c r="AL17" s="25"/>
    </row>
    <row r="18" spans="37:38" ht="14.25" x14ac:dyDescent="0.2">
      <c r="AK18" s="25"/>
      <c r="AL18" s="25"/>
    </row>
    <row r="19" spans="37:38" ht="14.25" x14ac:dyDescent="0.2">
      <c r="AK19" s="25"/>
      <c r="AL19" s="25"/>
    </row>
    <row r="20" spans="37:38" ht="15.75" customHeight="1" x14ac:dyDescent="0.2">
      <c r="AK20" s="25"/>
      <c r="AL20" s="25"/>
    </row>
    <row r="21" spans="37:38" ht="15.75" customHeight="1" x14ac:dyDescent="0.2">
      <c r="AK21" s="25"/>
      <c r="AL21" s="25"/>
    </row>
    <row r="22" spans="37:38" ht="15.75" customHeight="1" x14ac:dyDescent="0.2">
      <c r="AK22" s="25"/>
      <c r="AL22" s="25"/>
    </row>
    <row r="23" spans="37:38" ht="15.75" customHeight="1" x14ac:dyDescent="0.2">
      <c r="AK23" s="25"/>
      <c r="AL23" s="25"/>
    </row>
    <row r="24" spans="37:38" ht="15.75" customHeight="1" x14ac:dyDescent="0.2">
      <c r="AK24" s="25"/>
      <c r="AL24" s="25"/>
    </row>
    <row r="25" spans="37:38" ht="15.75" customHeight="1" x14ac:dyDescent="0.2">
      <c r="AK25" s="25"/>
      <c r="AL25" s="25"/>
    </row>
    <row r="26" spans="37:38" ht="15.75" customHeight="1" x14ac:dyDescent="0.2">
      <c r="AK26" s="25"/>
      <c r="AL26" s="25"/>
    </row>
    <row r="27" spans="37:38" ht="15.75" customHeight="1" x14ac:dyDescent="0.2">
      <c r="AK27" s="25"/>
      <c r="AL27" s="25"/>
    </row>
    <row r="28" spans="37:38" ht="15.75" customHeight="1" x14ac:dyDescent="0.2">
      <c r="AK28" s="25"/>
      <c r="AL28" s="25"/>
    </row>
    <row r="29" spans="37:38" ht="15.75" customHeight="1" x14ac:dyDescent="0.2">
      <c r="AK29" s="25"/>
      <c r="AL29" s="25"/>
    </row>
    <row r="30" spans="37:38" ht="15.75" customHeight="1" x14ac:dyDescent="0.2">
      <c r="AK30" s="25"/>
      <c r="AL30" s="25"/>
    </row>
    <row r="31" spans="37:38" ht="15.75" customHeight="1" x14ac:dyDescent="0.2">
      <c r="AK31" s="25"/>
      <c r="AL31" s="25"/>
    </row>
    <row r="32" spans="37:38" ht="15.75" customHeight="1" x14ac:dyDescent="0.2">
      <c r="AK32" s="25"/>
      <c r="AL32" s="25"/>
    </row>
    <row r="33" spans="37:38" ht="15.75" customHeight="1" x14ac:dyDescent="0.2">
      <c r="AK33" s="25"/>
      <c r="AL33" s="25"/>
    </row>
    <row r="34" spans="37:38" ht="15.75" customHeight="1" x14ac:dyDescent="0.2">
      <c r="AK34" s="25"/>
      <c r="AL34" s="25"/>
    </row>
    <row r="35" spans="37:38" ht="15.75" customHeight="1" x14ac:dyDescent="0.2">
      <c r="AK35" s="25"/>
      <c r="AL35" s="25"/>
    </row>
    <row r="36" spans="37:38" ht="15.75" customHeight="1" x14ac:dyDescent="0.2">
      <c r="AK36" s="25"/>
      <c r="AL36" s="25"/>
    </row>
    <row r="37" spans="37:38" ht="15.75" customHeight="1" x14ac:dyDescent="0.2">
      <c r="AK37" s="25"/>
      <c r="AL37" s="25"/>
    </row>
    <row r="38" spans="37:38" ht="15.75" customHeight="1" x14ac:dyDescent="0.2">
      <c r="AK38" s="25"/>
      <c r="AL38" s="25"/>
    </row>
    <row r="39" spans="37:38" ht="15.75" customHeight="1" x14ac:dyDescent="0.2">
      <c r="AK39" s="25"/>
      <c r="AL39" s="25"/>
    </row>
    <row r="40" spans="37:38" ht="15.75" customHeight="1" x14ac:dyDescent="0.2">
      <c r="AK40" s="25"/>
      <c r="AL40" s="25"/>
    </row>
    <row r="41" spans="37:38" ht="15.75" customHeight="1" x14ac:dyDescent="0.2">
      <c r="AK41" s="25"/>
      <c r="AL41" s="25"/>
    </row>
    <row r="42" spans="37:38" ht="15.75" customHeight="1" x14ac:dyDescent="0.2">
      <c r="AK42" s="25"/>
      <c r="AL42" s="25"/>
    </row>
    <row r="43" spans="37:38" ht="15.75" customHeight="1" x14ac:dyDescent="0.2">
      <c r="AK43" s="25"/>
      <c r="AL43" s="25"/>
    </row>
    <row r="44" spans="37:38" ht="15.75" customHeight="1" x14ac:dyDescent="0.2">
      <c r="AK44" s="25"/>
      <c r="AL44" s="25"/>
    </row>
    <row r="45" spans="37:38" ht="15.75" customHeight="1" x14ac:dyDescent="0.2">
      <c r="AK45" s="25"/>
      <c r="AL45" s="25"/>
    </row>
    <row r="46" spans="37:38" ht="15.75" customHeight="1" x14ac:dyDescent="0.2">
      <c r="AK46" s="25"/>
      <c r="AL46" s="25"/>
    </row>
    <row r="47" spans="37:38" ht="15.75" customHeight="1" x14ac:dyDescent="0.2">
      <c r="AK47" s="25"/>
      <c r="AL47" s="25"/>
    </row>
    <row r="48" spans="37:38" ht="15.75" customHeight="1" x14ac:dyDescent="0.2">
      <c r="AK48" s="25"/>
      <c r="AL48" s="25"/>
    </row>
    <row r="49" spans="37:38" ht="15.75" customHeight="1" x14ac:dyDescent="0.2">
      <c r="AK49" s="25"/>
      <c r="AL49" s="25"/>
    </row>
    <row r="50" spans="37:38" ht="15.75" customHeight="1" x14ac:dyDescent="0.2">
      <c r="AK50" s="25"/>
      <c r="AL50" s="25"/>
    </row>
    <row r="51" spans="37:38" ht="15.75" customHeight="1" x14ac:dyDescent="0.2">
      <c r="AK51" s="25"/>
      <c r="AL51" s="25"/>
    </row>
    <row r="52" spans="37:38" ht="15.75" customHeight="1" x14ac:dyDescent="0.2">
      <c r="AK52" s="25"/>
      <c r="AL52" s="25"/>
    </row>
    <row r="53" spans="37:38" ht="15.75" customHeight="1" x14ac:dyDescent="0.2">
      <c r="AK53" s="25"/>
      <c r="AL53" s="25"/>
    </row>
    <row r="54" spans="37:38" ht="15.75" customHeight="1" x14ac:dyDescent="0.2">
      <c r="AK54" s="25"/>
      <c r="AL54" s="25"/>
    </row>
    <row r="55" spans="37:38" ht="15.75" customHeight="1" x14ac:dyDescent="0.2">
      <c r="AK55" s="25"/>
      <c r="AL55" s="25"/>
    </row>
    <row r="56" spans="37:38" ht="15.75" customHeight="1" x14ac:dyDescent="0.2">
      <c r="AK56" s="25"/>
      <c r="AL56" s="25"/>
    </row>
    <row r="57" spans="37:38" ht="15.75" customHeight="1" x14ac:dyDescent="0.2">
      <c r="AK57" s="25"/>
      <c r="AL57" s="25"/>
    </row>
    <row r="58" spans="37:38" ht="15.75" customHeight="1" x14ac:dyDescent="0.2">
      <c r="AK58" s="25"/>
      <c r="AL58" s="25"/>
    </row>
    <row r="59" spans="37:38" ht="15.75" customHeight="1" x14ac:dyDescent="0.2">
      <c r="AK59" s="25"/>
      <c r="AL59" s="25"/>
    </row>
    <row r="60" spans="37:38" ht="15.75" customHeight="1" x14ac:dyDescent="0.2">
      <c r="AK60" s="25"/>
      <c r="AL60" s="25"/>
    </row>
    <row r="61" spans="37:38" ht="15.75" customHeight="1" x14ac:dyDescent="0.2">
      <c r="AK61" s="25"/>
      <c r="AL61" s="25"/>
    </row>
    <row r="62" spans="37:38" ht="15.75" customHeight="1" x14ac:dyDescent="0.2">
      <c r="AK62" s="25"/>
      <c r="AL62" s="25"/>
    </row>
    <row r="63" spans="37:38" ht="15.75" customHeight="1" x14ac:dyDescent="0.2">
      <c r="AK63" s="25"/>
      <c r="AL63" s="25"/>
    </row>
    <row r="64" spans="37:38" ht="15.75" customHeight="1" x14ac:dyDescent="0.2">
      <c r="AK64" s="25"/>
      <c r="AL64" s="25"/>
    </row>
    <row r="65" spans="37:38" ht="15.75" customHeight="1" x14ac:dyDescent="0.2">
      <c r="AK65" s="25"/>
      <c r="AL65" s="25"/>
    </row>
    <row r="66" spans="37:38" ht="15.75" customHeight="1" x14ac:dyDescent="0.2">
      <c r="AK66" s="25"/>
      <c r="AL66" s="25"/>
    </row>
    <row r="67" spans="37:38" ht="15.75" customHeight="1" x14ac:dyDescent="0.2">
      <c r="AK67" s="25"/>
      <c r="AL67" s="25"/>
    </row>
    <row r="68" spans="37:38" ht="15.75" customHeight="1" x14ac:dyDescent="0.2">
      <c r="AK68" s="25"/>
      <c r="AL68" s="25"/>
    </row>
    <row r="69" spans="37:38" ht="15.75" customHeight="1" x14ac:dyDescent="0.2">
      <c r="AK69" s="25"/>
      <c r="AL69" s="25"/>
    </row>
    <row r="70" spans="37:38" ht="15.75" customHeight="1" x14ac:dyDescent="0.2">
      <c r="AK70" s="25"/>
      <c r="AL70" s="25"/>
    </row>
    <row r="71" spans="37:38" ht="15.75" customHeight="1" x14ac:dyDescent="0.2">
      <c r="AK71" s="25"/>
      <c r="AL71" s="25"/>
    </row>
    <row r="72" spans="37:38" ht="15.75" customHeight="1" x14ac:dyDescent="0.2">
      <c r="AK72" s="25"/>
      <c r="AL72" s="25"/>
    </row>
    <row r="73" spans="37:38" ht="15.75" customHeight="1" x14ac:dyDescent="0.2">
      <c r="AK73" s="25"/>
      <c r="AL73" s="25"/>
    </row>
    <row r="74" spans="37:38" ht="15.75" customHeight="1" x14ac:dyDescent="0.2">
      <c r="AK74" s="25"/>
      <c r="AL74" s="25"/>
    </row>
    <row r="75" spans="37:38" ht="15.75" customHeight="1" x14ac:dyDescent="0.2">
      <c r="AK75" s="25"/>
      <c r="AL75" s="25"/>
    </row>
    <row r="76" spans="37:38" ht="15.75" customHeight="1" x14ac:dyDescent="0.2">
      <c r="AK76" s="25"/>
      <c r="AL76" s="25"/>
    </row>
    <row r="77" spans="37:38" ht="15.75" customHeight="1" x14ac:dyDescent="0.2">
      <c r="AK77" s="25"/>
      <c r="AL77" s="25"/>
    </row>
    <row r="78" spans="37:38" ht="15.75" customHeight="1" x14ac:dyDescent="0.2">
      <c r="AK78" s="25"/>
      <c r="AL78" s="25"/>
    </row>
    <row r="79" spans="37:38" ht="15.75" customHeight="1" x14ac:dyDescent="0.2">
      <c r="AK79" s="25"/>
      <c r="AL79" s="25"/>
    </row>
    <row r="80" spans="37:38" ht="15.75" customHeight="1" x14ac:dyDescent="0.2">
      <c r="AK80" s="25"/>
      <c r="AL80" s="25"/>
    </row>
    <row r="81" spans="37:38" ht="15.75" customHeight="1" x14ac:dyDescent="0.2">
      <c r="AK81" s="25"/>
      <c r="AL81" s="25"/>
    </row>
    <row r="82" spans="37:38" ht="15.75" customHeight="1" x14ac:dyDescent="0.2">
      <c r="AK82" s="25"/>
      <c r="AL82" s="25"/>
    </row>
    <row r="83" spans="37:38" ht="15.75" customHeight="1" x14ac:dyDescent="0.2">
      <c r="AK83" s="25"/>
      <c r="AL83" s="25"/>
    </row>
    <row r="84" spans="37:38" ht="15.75" customHeight="1" x14ac:dyDescent="0.2">
      <c r="AK84" s="25"/>
      <c r="AL84" s="25"/>
    </row>
    <row r="85" spans="37:38" ht="15.75" customHeight="1" x14ac:dyDescent="0.2">
      <c r="AK85" s="25"/>
      <c r="AL85" s="25"/>
    </row>
    <row r="86" spans="37:38" ht="15.75" customHeight="1" x14ac:dyDescent="0.2">
      <c r="AK86" s="25"/>
      <c r="AL86" s="25"/>
    </row>
    <row r="87" spans="37:38" ht="15.75" customHeight="1" x14ac:dyDescent="0.2">
      <c r="AK87" s="25"/>
      <c r="AL87" s="25"/>
    </row>
    <row r="88" spans="37:38" ht="15.75" customHeight="1" x14ac:dyDescent="0.2">
      <c r="AK88" s="25"/>
      <c r="AL88" s="25"/>
    </row>
    <row r="89" spans="37:38" ht="15.75" customHeight="1" x14ac:dyDescent="0.2">
      <c r="AK89" s="25"/>
      <c r="AL89" s="25"/>
    </row>
    <row r="90" spans="37:38" ht="15.75" customHeight="1" x14ac:dyDescent="0.2">
      <c r="AK90" s="25"/>
      <c r="AL90" s="25"/>
    </row>
    <row r="91" spans="37:38" ht="15.75" customHeight="1" x14ac:dyDescent="0.2">
      <c r="AK91" s="25"/>
      <c r="AL91" s="25"/>
    </row>
    <row r="92" spans="37:38" ht="15.75" customHeight="1" x14ac:dyDescent="0.2">
      <c r="AK92" s="25"/>
      <c r="AL92" s="25"/>
    </row>
    <row r="93" spans="37:38" ht="15.75" customHeight="1" x14ac:dyDescent="0.2">
      <c r="AK93" s="25"/>
      <c r="AL93" s="25"/>
    </row>
    <row r="94" spans="37:38" ht="15.75" customHeight="1" x14ac:dyDescent="0.2">
      <c r="AK94" s="25"/>
      <c r="AL94" s="25"/>
    </row>
    <row r="95" spans="37:38" ht="15.75" customHeight="1" x14ac:dyDescent="0.2">
      <c r="AK95" s="25"/>
      <c r="AL95" s="25"/>
    </row>
    <row r="96" spans="37:38" ht="15.75" customHeight="1" x14ac:dyDescent="0.2">
      <c r="AK96" s="25"/>
      <c r="AL96" s="25"/>
    </row>
    <row r="97" spans="37:38" ht="15.75" customHeight="1" x14ac:dyDescent="0.2">
      <c r="AK97" s="25"/>
      <c r="AL97" s="25"/>
    </row>
    <row r="98" spans="37:38" ht="15.75" customHeight="1" x14ac:dyDescent="0.2">
      <c r="AK98" s="25"/>
      <c r="AL98" s="25"/>
    </row>
    <row r="99" spans="37:38" ht="15.75" customHeight="1" x14ac:dyDescent="0.2">
      <c r="AK99" s="25"/>
      <c r="AL99" s="25"/>
    </row>
    <row r="100" spans="37:38" ht="15.75" customHeight="1" x14ac:dyDescent="0.2">
      <c r="AK100" s="25"/>
      <c r="AL100" s="25"/>
    </row>
    <row r="101" spans="37:38" ht="15.75" customHeight="1" x14ac:dyDescent="0.2">
      <c r="AK101" s="25"/>
      <c r="AL101" s="25"/>
    </row>
    <row r="102" spans="37:38" ht="15.75" customHeight="1" x14ac:dyDescent="0.2">
      <c r="AK102" s="25"/>
      <c r="AL102" s="25"/>
    </row>
    <row r="103" spans="37:38" ht="15.75" customHeight="1" x14ac:dyDescent="0.2">
      <c r="AK103" s="25"/>
      <c r="AL103" s="25"/>
    </row>
    <row r="104" spans="37:38" ht="15.75" customHeight="1" x14ac:dyDescent="0.2">
      <c r="AK104" s="25"/>
      <c r="AL104" s="25"/>
    </row>
    <row r="105" spans="37:38" ht="15.75" customHeight="1" x14ac:dyDescent="0.2">
      <c r="AK105" s="25"/>
      <c r="AL105" s="25"/>
    </row>
    <row r="106" spans="37:38" ht="15.75" customHeight="1" x14ac:dyDescent="0.2">
      <c r="AK106" s="25"/>
      <c r="AL106" s="25"/>
    </row>
    <row r="107" spans="37:38" ht="15.75" customHeight="1" x14ac:dyDescent="0.2">
      <c r="AK107" s="25"/>
      <c r="AL107" s="25"/>
    </row>
    <row r="108" spans="37:38" ht="15.75" customHeight="1" x14ac:dyDescent="0.2">
      <c r="AK108" s="25"/>
      <c r="AL108" s="25"/>
    </row>
    <row r="109" spans="37:38" ht="15.75" customHeight="1" x14ac:dyDescent="0.2">
      <c r="AK109" s="25"/>
      <c r="AL109" s="25"/>
    </row>
    <row r="110" spans="37:38" ht="15.75" customHeight="1" x14ac:dyDescent="0.2">
      <c r="AK110" s="25"/>
      <c r="AL110" s="25"/>
    </row>
    <row r="111" spans="37:38" ht="15.75" customHeight="1" x14ac:dyDescent="0.2">
      <c r="AK111" s="25"/>
      <c r="AL111" s="25"/>
    </row>
    <row r="112" spans="37:38" ht="15.75" customHeight="1" x14ac:dyDescent="0.2">
      <c r="AK112" s="25"/>
      <c r="AL112" s="25"/>
    </row>
    <row r="113" spans="37:38" ht="15.75" customHeight="1" x14ac:dyDescent="0.2">
      <c r="AK113" s="25"/>
      <c r="AL113" s="25"/>
    </row>
    <row r="114" spans="37:38" ht="15.75" customHeight="1" x14ac:dyDescent="0.2">
      <c r="AK114" s="25"/>
      <c r="AL114" s="25"/>
    </row>
    <row r="115" spans="37:38" ht="15.75" customHeight="1" x14ac:dyDescent="0.2">
      <c r="AK115" s="25"/>
      <c r="AL115" s="25"/>
    </row>
    <row r="116" spans="37:38" ht="15.75" customHeight="1" x14ac:dyDescent="0.2">
      <c r="AK116" s="25"/>
      <c r="AL116" s="25"/>
    </row>
    <row r="117" spans="37:38" ht="15.75" customHeight="1" x14ac:dyDescent="0.2">
      <c r="AK117" s="25"/>
      <c r="AL117" s="25"/>
    </row>
    <row r="118" spans="37:38" ht="15.75" customHeight="1" x14ac:dyDescent="0.2">
      <c r="AK118" s="25"/>
      <c r="AL118" s="25"/>
    </row>
    <row r="119" spans="37:38" ht="15.75" customHeight="1" x14ac:dyDescent="0.2">
      <c r="AK119" s="25"/>
      <c r="AL119" s="25"/>
    </row>
    <row r="120" spans="37:38" ht="15.75" customHeight="1" x14ac:dyDescent="0.2">
      <c r="AK120" s="25"/>
      <c r="AL120" s="25"/>
    </row>
    <row r="121" spans="37:38" ht="15.75" customHeight="1" x14ac:dyDescent="0.2">
      <c r="AK121" s="25"/>
      <c r="AL121" s="25"/>
    </row>
    <row r="122" spans="37:38" ht="15.75" customHeight="1" x14ac:dyDescent="0.2">
      <c r="AK122" s="25"/>
      <c r="AL122" s="25"/>
    </row>
    <row r="123" spans="37:38" ht="15.75" customHeight="1" x14ac:dyDescent="0.2">
      <c r="AK123" s="25"/>
      <c r="AL123" s="25"/>
    </row>
    <row r="124" spans="37:38" ht="15.75" customHeight="1" x14ac:dyDescent="0.2">
      <c r="AK124" s="25"/>
      <c r="AL124" s="25"/>
    </row>
    <row r="125" spans="37:38" ht="15.75" customHeight="1" x14ac:dyDescent="0.2">
      <c r="AK125" s="25"/>
      <c r="AL125" s="25"/>
    </row>
    <row r="126" spans="37:38" ht="15.75" customHeight="1" x14ac:dyDescent="0.2">
      <c r="AK126" s="25"/>
      <c r="AL126" s="25"/>
    </row>
    <row r="127" spans="37:38" ht="15.75" customHeight="1" x14ac:dyDescent="0.2">
      <c r="AK127" s="25"/>
      <c r="AL127" s="25"/>
    </row>
    <row r="128" spans="37:38" ht="15.75" customHeight="1" x14ac:dyDescent="0.2">
      <c r="AK128" s="25"/>
      <c r="AL128" s="25"/>
    </row>
    <row r="129" spans="37:38" ht="15.75" customHeight="1" x14ac:dyDescent="0.2">
      <c r="AK129" s="25"/>
      <c r="AL129" s="25"/>
    </row>
    <row r="130" spans="37:38" ht="15.75" customHeight="1" x14ac:dyDescent="0.2">
      <c r="AK130" s="25"/>
      <c r="AL130" s="25"/>
    </row>
    <row r="131" spans="37:38" ht="15.75" customHeight="1" x14ac:dyDescent="0.2">
      <c r="AK131" s="25"/>
      <c r="AL131" s="25"/>
    </row>
    <row r="132" spans="37:38" ht="15.75" customHeight="1" x14ac:dyDescent="0.2">
      <c r="AK132" s="25"/>
      <c r="AL132" s="25"/>
    </row>
    <row r="133" spans="37:38" ht="15.75" customHeight="1" x14ac:dyDescent="0.2">
      <c r="AK133" s="25"/>
      <c r="AL133" s="25"/>
    </row>
    <row r="134" spans="37:38" ht="15.75" customHeight="1" x14ac:dyDescent="0.2">
      <c r="AK134" s="25"/>
      <c r="AL134" s="25"/>
    </row>
    <row r="135" spans="37:38" ht="15.75" customHeight="1" x14ac:dyDescent="0.2">
      <c r="AK135" s="25"/>
      <c r="AL135" s="25"/>
    </row>
    <row r="136" spans="37:38" ht="15.75" customHeight="1" x14ac:dyDescent="0.2">
      <c r="AK136" s="25"/>
      <c r="AL136" s="25"/>
    </row>
    <row r="137" spans="37:38" ht="15.75" customHeight="1" x14ac:dyDescent="0.2">
      <c r="AK137" s="25"/>
      <c r="AL137" s="25"/>
    </row>
    <row r="138" spans="37:38" ht="15.75" customHeight="1" x14ac:dyDescent="0.2">
      <c r="AK138" s="25"/>
      <c r="AL138" s="25"/>
    </row>
    <row r="139" spans="37:38" ht="15.75" customHeight="1" x14ac:dyDescent="0.2">
      <c r="AK139" s="25"/>
      <c r="AL139" s="25"/>
    </row>
    <row r="140" spans="37:38" ht="15.75" customHeight="1" x14ac:dyDescent="0.2">
      <c r="AK140" s="25"/>
      <c r="AL140" s="25"/>
    </row>
    <row r="141" spans="37:38" ht="15.75" customHeight="1" x14ac:dyDescent="0.2">
      <c r="AK141" s="25"/>
      <c r="AL141" s="25"/>
    </row>
    <row r="142" spans="37:38" ht="15.75" customHeight="1" x14ac:dyDescent="0.2">
      <c r="AK142" s="25"/>
      <c r="AL142" s="25"/>
    </row>
    <row r="143" spans="37:38" ht="15.75" customHeight="1" x14ac:dyDescent="0.2">
      <c r="AK143" s="25"/>
      <c r="AL143" s="25"/>
    </row>
    <row r="144" spans="37:38" ht="15.75" customHeight="1" x14ac:dyDescent="0.2">
      <c r="AK144" s="25"/>
      <c r="AL144" s="25"/>
    </row>
    <row r="145" spans="37:38" ht="15.75" customHeight="1" x14ac:dyDescent="0.2">
      <c r="AK145" s="25"/>
      <c r="AL145" s="25"/>
    </row>
    <row r="146" spans="37:38" ht="15.75" customHeight="1" x14ac:dyDescent="0.2">
      <c r="AK146" s="25"/>
      <c r="AL146" s="25"/>
    </row>
    <row r="147" spans="37:38" ht="15.75" customHeight="1" x14ac:dyDescent="0.2">
      <c r="AK147" s="25"/>
      <c r="AL147" s="25"/>
    </row>
    <row r="148" spans="37:38" ht="15.75" customHeight="1" x14ac:dyDescent="0.2">
      <c r="AK148" s="25"/>
      <c r="AL148" s="25"/>
    </row>
    <row r="149" spans="37:38" ht="15.75" customHeight="1" x14ac:dyDescent="0.2">
      <c r="AK149" s="25"/>
      <c r="AL149" s="25"/>
    </row>
    <row r="150" spans="37:38" ht="15.75" customHeight="1" x14ac:dyDescent="0.2">
      <c r="AK150" s="25"/>
      <c r="AL150" s="25"/>
    </row>
    <row r="151" spans="37:38" ht="15.75" customHeight="1" x14ac:dyDescent="0.2">
      <c r="AK151" s="25"/>
      <c r="AL151" s="25"/>
    </row>
    <row r="152" spans="37:38" ht="15.75" customHeight="1" x14ac:dyDescent="0.2">
      <c r="AK152" s="25"/>
      <c r="AL152" s="25"/>
    </row>
    <row r="153" spans="37:38" ht="15.75" customHeight="1" x14ac:dyDescent="0.2">
      <c r="AK153" s="25"/>
      <c r="AL153" s="25"/>
    </row>
    <row r="154" spans="37:38" ht="15.75" customHeight="1" x14ac:dyDescent="0.2">
      <c r="AK154" s="25"/>
      <c r="AL154" s="25"/>
    </row>
    <row r="155" spans="37:38" ht="15.75" customHeight="1" x14ac:dyDescent="0.2">
      <c r="AK155" s="25"/>
      <c r="AL155" s="25"/>
    </row>
    <row r="156" spans="37:38" ht="15.75" customHeight="1" x14ac:dyDescent="0.2">
      <c r="AK156" s="25"/>
      <c r="AL156" s="25"/>
    </row>
    <row r="157" spans="37:38" ht="15.75" customHeight="1" x14ac:dyDescent="0.2">
      <c r="AK157" s="25"/>
      <c r="AL157" s="25"/>
    </row>
    <row r="158" spans="37:38" ht="15.75" customHeight="1" x14ac:dyDescent="0.2">
      <c r="AK158" s="25"/>
      <c r="AL158" s="25"/>
    </row>
    <row r="159" spans="37:38" ht="15.75" customHeight="1" x14ac:dyDescent="0.2">
      <c r="AK159" s="25"/>
      <c r="AL159" s="25"/>
    </row>
    <row r="160" spans="37:38" ht="15.75" customHeight="1" x14ac:dyDescent="0.2">
      <c r="AK160" s="25"/>
      <c r="AL160" s="25"/>
    </row>
    <row r="161" spans="37:38" ht="15.75" customHeight="1" x14ac:dyDescent="0.2">
      <c r="AK161" s="25"/>
      <c r="AL161" s="25"/>
    </row>
    <row r="162" spans="37:38" ht="15.75" customHeight="1" x14ac:dyDescent="0.2">
      <c r="AK162" s="25"/>
      <c r="AL162" s="25"/>
    </row>
    <row r="163" spans="37:38" ht="15.75" customHeight="1" x14ac:dyDescent="0.2">
      <c r="AK163" s="25"/>
      <c r="AL163" s="25"/>
    </row>
    <row r="164" spans="37:38" ht="15.75" customHeight="1" x14ac:dyDescent="0.2">
      <c r="AK164" s="25"/>
      <c r="AL164" s="25"/>
    </row>
    <row r="165" spans="37:38" ht="15.75" customHeight="1" x14ac:dyDescent="0.2">
      <c r="AK165" s="25"/>
      <c r="AL165" s="25"/>
    </row>
    <row r="166" spans="37:38" ht="15.75" customHeight="1" x14ac:dyDescent="0.2">
      <c r="AK166" s="25"/>
      <c r="AL166" s="25"/>
    </row>
    <row r="167" spans="37:38" ht="15.75" customHeight="1" x14ac:dyDescent="0.2">
      <c r="AK167" s="25"/>
      <c r="AL167" s="25"/>
    </row>
    <row r="168" spans="37:38" ht="15.75" customHeight="1" x14ac:dyDescent="0.2">
      <c r="AK168" s="25"/>
      <c r="AL168" s="25"/>
    </row>
    <row r="169" spans="37:38" ht="15.75" customHeight="1" x14ac:dyDescent="0.2">
      <c r="AK169" s="25"/>
      <c r="AL169" s="25"/>
    </row>
    <row r="170" spans="37:38" ht="15.75" customHeight="1" x14ac:dyDescent="0.2">
      <c r="AK170" s="25"/>
      <c r="AL170" s="25"/>
    </row>
    <row r="171" spans="37:38" ht="15.75" customHeight="1" x14ac:dyDescent="0.2">
      <c r="AK171" s="25"/>
      <c r="AL171" s="25"/>
    </row>
    <row r="172" spans="37:38" ht="15.75" customHeight="1" x14ac:dyDescent="0.2">
      <c r="AK172" s="25"/>
      <c r="AL172" s="25"/>
    </row>
    <row r="173" spans="37:38" ht="15.75" customHeight="1" x14ac:dyDescent="0.2">
      <c r="AK173" s="25"/>
      <c r="AL173" s="25"/>
    </row>
    <row r="174" spans="37:38" ht="15.75" customHeight="1" x14ac:dyDescent="0.2">
      <c r="AK174" s="25"/>
      <c r="AL174" s="25"/>
    </row>
    <row r="175" spans="37:38" ht="15.75" customHeight="1" x14ac:dyDescent="0.2">
      <c r="AK175" s="25"/>
      <c r="AL175" s="25"/>
    </row>
    <row r="176" spans="37:38" ht="15.75" customHeight="1" x14ac:dyDescent="0.2">
      <c r="AK176" s="25"/>
      <c r="AL176" s="25"/>
    </row>
    <row r="177" spans="37:38" ht="15.75" customHeight="1" x14ac:dyDescent="0.2">
      <c r="AK177" s="25"/>
      <c r="AL177" s="25"/>
    </row>
    <row r="178" spans="37:38" ht="15.75" customHeight="1" x14ac:dyDescent="0.2">
      <c r="AK178" s="25"/>
      <c r="AL178" s="25"/>
    </row>
    <row r="179" spans="37:38" ht="15.75" customHeight="1" x14ac:dyDescent="0.2">
      <c r="AK179" s="25"/>
      <c r="AL179" s="25"/>
    </row>
    <row r="180" spans="37:38" ht="15.75" customHeight="1" x14ac:dyDescent="0.2">
      <c r="AK180" s="25"/>
      <c r="AL180" s="25"/>
    </row>
    <row r="181" spans="37:38" ht="15.75" customHeight="1" x14ac:dyDescent="0.2">
      <c r="AK181" s="25"/>
      <c r="AL181" s="25"/>
    </row>
    <row r="182" spans="37:38" ht="15.75" customHeight="1" x14ac:dyDescent="0.2">
      <c r="AK182" s="25"/>
      <c r="AL182" s="25"/>
    </row>
    <row r="183" spans="37:38" ht="15.75" customHeight="1" x14ac:dyDescent="0.2">
      <c r="AK183" s="25"/>
      <c r="AL183" s="25"/>
    </row>
    <row r="184" spans="37:38" ht="15.75" customHeight="1" x14ac:dyDescent="0.2">
      <c r="AK184" s="25"/>
      <c r="AL184" s="25"/>
    </row>
    <row r="185" spans="37:38" ht="15.75" customHeight="1" x14ac:dyDescent="0.2">
      <c r="AK185" s="25"/>
      <c r="AL185" s="25"/>
    </row>
    <row r="186" spans="37:38" ht="15.75" customHeight="1" x14ac:dyDescent="0.2">
      <c r="AK186" s="25"/>
      <c r="AL186" s="25"/>
    </row>
    <row r="187" spans="37:38" ht="15.75" customHeight="1" x14ac:dyDescent="0.2">
      <c r="AK187" s="25"/>
      <c r="AL187" s="25"/>
    </row>
    <row r="188" spans="37:38" ht="15.75" customHeight="1" x14ac:dyDescent="0.2">
      <c r="AK188" s="25"/>
      <c r="AL188" s="25"/>
    </row>
    <row r="189" spans="37:38" ht="15.75" customHeight="1" x14ac:dyDescent="0.2">
      <c r="AK189" s="25"/>
      <c r="AL189" s="25"/>
    </row>
    <row r="190" spans="37:38" ht="15.75" customHeight="1" x14ac:dyDescent="0.2">
      <c r="AK190" s="25"/>
      <c r="AL190" s="25"/>
    </row>
    <row r="191" spans="37:38" ht="15.75" customHeight="1" x14ac:dyDescent="0.2">
      <c r="AK191" s="25"/>
      <c r="AL191" s="25"/>
    </row>
    <row r="192" spans="37:38" ht="15.75" customHeight="1" x14ac:dyDescent="0.2">
      <c r="AK192" s="25"/>
      <c r="AL192" s="25"/>
    </row>
    <row r="193" spans="37:38" ht="15.75" customHeight="1" x14ac:dyDescent="0.2">
      <c r="AK193" s="25"/>
      <c r="AL193" s="25"/>
    </row>
    <row r="194" spans="37:38" ht="15.75" customHeight="1" x14ac:dyDescent="0.2">
      <c r="AK194" s="25"/>
      <c r="AL194" s="25"/>
    </row>
    <row r="195" spans="37:38" ht="15.75" customHeight="1" x14ac:dyDescent="0.2">
      <c r="AK195" s="25"/>
      <c r="AL195" s="25"/>
    </row>
    <row r="196" spans="37:38" ht="15.75" customHeight="1" x14ac:dyDescent="0.2">
      <c r="AK196" s="25"/>
      <c r="AL196" s="25"/>
    </row>
    <row r="197" spans="37:38" ht="15.75" customHeight="1" x14ac:dyDescent="0.2">
      <c r="AK197" s="25"/>
      <c r="AL197" s="25"/>
    </row>
    <row r="198" spans="37:38" ht="15.75" customHeight="1" x14ac:dyDescent="0.2">
      <c r="AK198" s="25"/>
      <c r="AL198" s="25"/>
    </row>
    <row r="199" spans="37:38" ht="15.75" customHeight="1" x14ac:dyDescent="0.2">
      <c r="AK199" s="25"/>
      <c r="AL199" s="25"/>
    </row>
    <row r="200" spans="37:38" ht="15.75" customHeight="1" x14ac:dyDescent="0.2">
      <c r="AK200" s="25"/>
      <c r="AL200" s="25"/>
    </row>
    <row r="201" spans="37:38" ht="15.75" customHeight="1" x14ac:dyDescent="0.2">
      <c r="AK201" s="25"/>
      <c r="AL201" s="25"/>
    </row>
    <row r="202" spans="37:38" ht="15.75" customHeight="1" x14ac:dyDescent="0.2">
      <c r="AK202" s="25"/>
      <c r="AL202" s="25"/>
    </row>
    <row r="203" spans="37:38" ht="15.75" customHeight="1" x14ac:dyDescent="0.2">
      <c r="AK203" s="25"/>
      <c r="AL203" s="25"/>
    </row>
    <row r="204" spans="37:38" ht="15.75" customHeight="1" x14ac:dyDescent="0.2">
      <c r="AK204" s="25"/>
      <c r="AL204" s="25"/>
    </row>
    <row r="205" spans="37:38" ht="15.75" customHeight="1" x14ac:dyDescent="0.2">
      <c r="AK205" s="25"/>
      <c r="AL205" s="25"/>
    </row>
    <row r="206" spans="37:38" ht="15.75" customHeight="1" x14ac:dyDescent="0.2">
      <c r="AK206" s="25"/>
      <c r="AL206" s="25"/>
    </row>
    <row r="207" spans="37:38" ht="15.75" customHeight="1" x14ac:dyDescent="0.2">
      <c r="AK207" s="25"/>
      <c r="AL207" s="25"/>
    </row>
    <row r="208" spans="37:38" ht="15.75" customHeight="1" x14ac:dyDescent="0.2">
      <c r="AK208" s="25"/>
      <c r="AL208" s="25"/>
    </row>
    <row r="209" spans="37:38" ht="15.75" customHeight="1" x14ac:dyDescent="0.2">
      <c r="AK209" s="25"/>
      <c r="AL209" s="25"/>
    </row>
    <row r="210" spans="37:38" ht="15.75" customHeight="1" x14ac:dyDescent="0.2">
      <c r="AK210" s="25"/>
      <c r="AL210" s="25"/>
    </row>
    <row r="211" spans="37:38" ht="15.75" customHeight="1" x14ac:dyDescent="0.2">
      <c r="AK211" s="25"/>
      <c r="AL211" s="25"/>
    </row>
    <row r="212" spans="37:38" ht="15.75" customHeight="1" x14ac:dyDescent="0.2">
      <c r="AK212" s="25"/>
      <c r="AL212" s="25"/>
    </row>
    <row r="213" spans="37:38" ht="15.75" customHeight="1" x14ac:dyDescent="0.2">
      <c r="AK213" s="25"/>
      <c r="AL213" s="25"/>
    </row>
    <row r="214" spans="37:38" ht="15.75" customHeight="1" x14ac:dyDescent="0.2">
      <c r="AK214" s="25"/>
      <c r="AL214" s="25"/>
    </row>
    <row r="215" spans="37:38" ht="15.75" customHeight="1" x14ac:dyDescent="0.2">
      <c r="AK215" s="25"/>
      <c r="AL215" s="25"/>
    </row>
    <row r="216" spans="37:38" ht="15.75" customHeight="1" x14ac:dyDescent="0.2">
      <c r="AK216" s="25"/>
      <c r="AL216" s="25"/>
    </row>
    <row r="217" spans="37:38" ht="15.75" customHeight="1" x14ac:dyDescent="0.2">
      <c r="AK217" s="25"/>
      <c r="AL217" s="25"/>
    </row>
    <row r="218" spans="37:38" ht="15.75" customHeight="1" x14ac:dyDescent="0.2">
      <c r="AK218" s="25"/>
      <c r="AL218" s="25"/>
    </row>
    <row r="219" spans="37:38" ht="15.75" customHeight="1" x14ac:dyDescent="0.2">
      <c r="AK219" s="25"/>
      <c r="AL219" s="25"/>
    </row>
    <row r="220" spans="37:38" ht="15.75" customHeight="1" x14ac:dyDescent="0.2">
      <c r="AK220" s="25"/>
      <c r="AL220" s="25"/>
    </row>
    <row r="221" spans="37:38" ht="15.75" customHeight="1" x14ac:dyDescent="0.2">
      <c r="AK221" s="25"/>
      <c r="AL221" s="25"/>
    </row>
    <row r="222" spans="37:38" ht="15.75" customHeight="1" x14ac:dyDescent="0.2">
      <c r="AK222" s="25"/>
      <c r="AL222" s="25"/>
    </row>
    <row r="223" spans="37:38" ht="15.75" customHeight="1" x14ac:dyDescent="0.2">
      <c r="AK223" s="25"/>
      <c r="AL223" s="25"/>
    </row>
    <row r="224" spans="37:38" ht="15.75" customHeight="1" x14ac:dyDescent="0.2">
      <c r="AK224" s="25"/>
      <c r="AL224" s="25"/>
    </row>
    <row r="225" spans="37:38" ht="15.75" customHeight="1" x14ac:dyDescent="0.2">
      <c r="AK225" s="25"/>
      <c r="AL225" s="25"/>
    </row>
    <row r="226" spans="37:38" ht="15.75" customHeight="1" x14ac:dyDescent="0.2">
      <c r="AK226" s="25"/>
      <c r="AL226" s="25"/>
    </row>
    <row r="227" spans="37:38" ht="15.75" customHeight="1" x14ac:dyDescent="0.2">
      <c r="AK227" s="25"/>
      <c r="AL227" s="25"/>
    </row>
    <row r="228" spans="37:38" ht="15.75" customHeight="1" x14ac:dyDescent="0.2">
      <c r="AK228" s="25"/>
      <c r="AL228" s="25"/>
    </row>
    <row r="229" spans="37:38" ht="15.75" customHeight="1" x14ac:dyDescent="0.2">
      <c r="AK229" s="25"/>
      <c r="AL229" s="25"/>
    </row>
    <row r="230" spans="37:38" ht="15.75" customHeight="1" x14ac:dyDescent="0.2">
      <c r="AK230" s="25"/>
      <c r="AL230" s="25"/>
    </row>
    <row r="231" spans="37:38" ht="15.75" customHeight="1" x14ac:dyDescent="0.2">
      <c r="AK231" s="25"/>
      <c r="AL231" s="25"/>
    </row>
    <row r="232" spans="37:38" ht="15.75" customHeight="1" x14ac:dyDescent="0.2">
      <c r="AK232" s="25"/>
      <c r="AL232" s="25"/>
    </row>
    <row r="233" spans="37:38" ht="15.75" customHeight="1" x14ac:dyDescent="0.2">
      <c r="AK233" s="25"/>
      <c r="AL233" s="25"/>
    </row>
    <row r="234" spans="37:38" ht="15.75" customHeight="1" x14ac:dyDescent="0.2">
      <c r="AK234" s="25"/>
      <c r="AL234" s="25"/>
    </row>
    <row r="235" spans="37:38" ht="15.75" customHeight="1" x14ac:dyDescent="0.2">
      <c r="AK235" s="25"/>
      <c r="AL235" s="25"/>
    </row>
    <row r="236" spans="37:38" ht="15.75" customHeight="1" x14ac:dyDescent="0.2">
      <c r="AK236" s="25"/>
      <c r="AL236" s="25"/>
    </row>
    <row r="237" spans="37:38" ht="15.75" customHeight="1" x14ac:dyDescent="0.2">
      <c r="AK237" s="25"/>
      <c r="AL237" s="25"/>
    </row>
    <row r="238" spans="37:38" ht="15.75" customHeight="1" x14ac:dyDescent="0.2">
      <c r="AK238" s="25"/>
      <c r="AL238" s="25"/>
    </row>
    <row r="239" spans="37:38" ht="15.75" customHeight="1" x14ac:dyDescent="0.2">
      <c r="AK239" s="25"/>
      <c r="AL239" s="25"/>
    </row>
    <row r="240" spans="37:38" ht="15.75" customHeight="1" x14ac:dyDescent="0.2">
      <c r="AK240" s="25"/>
      <c r="AL240" s="25"/>
    </row>
    <row r="241" spans="37:38" ht="15.75" customHeight="1" x14ac:dyDescent="0.2">
      <c r="AK241" s="25"/>
      <c r="AL241" s="25"/>
    </row>
    <row r="242" spans="37:38" ht="15.75" customHeight="1" x14ac:dyDescent="0.2">
      <c r="AK242" s="25"/>
      <c r="AL242" s="25"/>
    </row>
    <row r="243" spans="37:38" ht="15.75" customHeight="1" x14ac:dyDescent="0.2">
      <c r="AK243" s="25"/>
      <c r="AL243" s="25"/>
    </row>
    <row r="244" spans="37:38" ht="15.75" customHeight="1" x14ac:dyDescent="0.2">
      <c r="AK244" s="25"/>
      <c r="AL244" s="25"/>
    </row>
    <row r="245" spans="37:38" ht="15.75" customHeight="1" x14ac:dyDescent="0.2">
      <c r="AK245" s="25"/>
      <c r="AL245" s="25"/>
    </row>
    <row r="246" spans="37:38" ht="15.75" customHeight="1" x14ac:dyDescent="0.2">
      <c r="AK246" s="25"/>
      <c r="AL246" s="25"/>
    </row>
    <row r="247" spans="37:38" ht="15.75" customHeight="1" x14ac:dyDescent="0.2">
      <c r="AK247" s="25"/>
      <c r="AL247" s="25"/>
    </row>
    <row r="248" spans="37:38" ht="15.75" customHeight="1" x14ac:dyDescent="0.2">
      <c r="AK248" s="25"/>
      <c r="AL248" s="25"/>
    </row>
    <row r="249" spans="37:38" ht="15.75" customHeight="1" x14ac:dyDescent="0.2">
      <c r="AK249" s="25"/>
      <c r="AL249" s="25"/>
    </row>
    <row r="250" spans="37:38" ht="15.75" customHeight="1" x14ac:dyDescent="0.2">
      <c r="AK250" s="25"/>
      <c r="AL250" s="25"/>
    </row>
    <row r="251" spans="37:38" ht="15.75" customHeight="1" x14ac:dyDescent="0.2">
      <c r="AK251" s="25"/>
      <c r="AL251" s="25"/>
    </row>
    <row r="252" spans="37:38" ht="15.75" customHeight="1" x14ac:dyDescent="0.2">
      <c r="AK252" s="25"/>
      <c r="AL252" s="25"/>
    </row>
    <row r="253" spans="37:38" ht="15.75" customHeight="1" x14ac:dyDescent="0.2">
      <c r="AK253" s="25"/>
      <c r="AL253" s="25"/>
    </row>
    <row r="254" spans="37:38" ht="15.75" customHeight="1" x14ac:dyDescent="0.2">
      <c r="AK254" s="25"/>
      <c r="AL254" s="25"/>
    </row>
    <row r="255" spans="37:38" ht="15.75" customHeight="1" x14ac:dyDescent="0.2">
      <c r="AK255" s="25"/>
      <c r="AL255" s="25"/>
    </row>
    <row r="256" spans="37:38" ht="15.75" customHeight="1" x14ac:dyDescent="0.2">
      <c r="AK256" s="25"/>
      <c r="AL256" s="25"/>
    </row>
    <row r="257" spans="37:38" ht="15.75" customHeight="1" x14ac:dyDescent="0.2">
      <c r="AK257" s="25"/>
      <c r="AL257" s="25"/>
    </row>
    <row r="258" spans="37:38" ht="15.75" customHeight="1" x14ac:dyDescent="0.2">
      <c r="AK258" s="25"/>
      <c r="AL258" s="25"/>
    </row>
    <row r="259" spans="37:38" ht="15.75" customHeight="1" x14ac:dyDescent="0.2">
      <c r="AK259" s="25"/>
      <c r="AL259" s="25"/>
    </row>
    <row r="260" spans="37:38" ht="15.75" customHeight="1" x14ac:dyDescent="0.2">
      <c r="AK260" s="25"/>
      <c r="AL260" s="25"/>
    </row>
    <row r="261" spans="37:38" ht="15.75" customHeight="1" x14ac:dyDescent="0.2">
      <c r="AK261" s="25"/>
      <c r="AL261" s="25"/>
    </row>
    <row r="262" spans="37:38" ht="15.75" customHeight="1" x14ac:dyDescent="0.2">
      <c r="AK262" s="25"/>
      <c r="AL262" s="25"/>
    </row>
    <row r="263" spans="37:38" ht="15.75" customHeight="1" x14ac:dyDescent="0.2">
      <c r="AK263" s="25"/>
      <c r="AL263" s="25"/>
    </row>
    <row r="264" spans="37:38" ht="15.75" customHeight="1" x14ac:dyDescent="0.2">
      <c r="AK264" s="25"/>
      <c r="AL264" s="25"/>
    </row>
    <row r="265" spans="37:38" ht="15.75" customHeight="1" x14ac:dyDescent="0.2">
      <c r="AK265" s="25"/>
      <c r="AL265" s="25"/>
    </row>
    <row r="266" spans="37:38" ht="15.75" customHeight="1" x14ac:dyDescent="0.2">
      <c r="AK266" s="25"/>
      <c r="AL266" s="25"/>
    </row>
    <row r="267" spans="37:38" ht="15.75" customHeight="1" x14ac:dyDescent="0.2">
      <c r="AK267" s="25"/>
      <c r="AL267" s="25"/>
    </row>
    <row r="268" spans="37:38" ht="15.75" customHeight="1" x14ac:dyDescent="0.2">
      <c r="AK268" s="25"/>
      <c r="AL268" s="25"/>
    </row>
    <row r="269" spans="37:38" ht="15.75" customHeight="1" x14ac:dyDescent="0.2">
      <c r="AK269" s="25"/>
      <c r="AL269" s="25"/>
    </row>
    <row r="270" spans="37:38" ht="15.75" customHeight="1" x14ac:dyDescent="0.2">
      <c r="AK270" s="25"/>
      <c r="AL270" s="25"/>
    </row>
    <row r="271" spans="37:38" ht="15.75" customHeight="1" x14ac:dyDescent="0.2">
      <c r="AK271" s="25"/>
      <c r="AL271" s="25"/>
    </row>
    <row r="272" spans="37:38" ht="15.75" customHeight="1" x14ac:dyDescent="0.2">
      <c r="AK272" s="25"/>
      <c r="AL272" s="25"/>
    </row>
    <row r="273" spans="37:38" ht="15.75" customHeight="1" x14ac:dyDescent="0.2">
      <c r="AK273" s="25"/>
      <c r="AL273" s="25"/>
    </row>
    <row r="274" spans="37:38" ht="15.75" customHeight="1" x14ac:dyDescent="0.2">
      <c r="AK274" s="25"/>
      <c r="AL274" s="25"/>
    </row>
    <row r="275" spans="37:38" ht="15.75" customHeight="1" x14ac:dyDescent="0.2">
      <c r="AK275" s="25"/>
      <c r="AL275" s="25"/>
    </row>
    <row r="276" spans="37:38" ht="15.75" customHeight="1" x14ac:dyDescent="0.2">
      <c r="AK276" s="25"/>
      <c r="AL276" s="25"/>
    </row>
    <row r="277" spans="37:38" ht="15.75" customHeight="1" x14ac:dyDescent="0.2">
      <c r="AK277" s="25"/>
      <c r="AL277" s="25"/>
    </row>
    <row r="278" spans="37:38" ht="15.75" customHeight="1" x14ac:dyDescent="0.2">
      <c r="AK278" s="25"/>
      <c r="AL278" s="25"/>
    </row>
    <row r="279" spans="37:38" ht="15.75" customHeight="1" x14ac:dyDescent="0.2">
      <c r="AK279" s="25"/>
      <c r="AL279" s="25"/>
    </row>
    <row r="280" spans="37:38" ht="15.75" customHeight="1" x14ac:dyDescent="0.2">
      <c r="AK280" s="25"/>
      <c r="AL280" s="25"/>
    </row>
    <row r="281" spans="37:38" ht="15.75" customHeight="1" x14ac:dyDescent="0.2">
      <c r="AK281" s="25"/>
      <c r="AL281" s="25"/>
    </row>
    <row r="282" spans="37:38" ht="15.75" customHeight="1" x14ac:dyDescent="0.2">
      <c r="AK282" s="25"/>
      <c r="AL282" s="25"/>
    </row>
    <row r="283" spans="37:38" ht="15.75" customHeight="1" x14ac:dyDescent="0.2">
      <c r="AK283" s="25"/>
      <c r="AL283" s="25"/>
    </row>
    <row r="284" spans="37:38" ht="15.75" customHeight="1" x14ac:dyDescent="0.2">
      <c r="AK284" s="25"/>
      <c r="AL284" s="25"/>
    </row>
    <row r="285" spans="37:38" ht="15.75" customHeight="1" x14ac:dyDescent="0.2">
      <c r="AK285" s="25"/>
      <c r="AL285" s="25"/>
    </row>
    <row r="286" spans="37:38" ht="15.75" customHeight="1" x14ac:dyDescent="0.2">
      <c r="AK286" s="25"/>
      <c r="AL286" s="25"/>
    </row>
    <row r="287" spans="37:38" ht="15.75" customHeight="1" x14ac:dyDescent="0.2">
      <c r="AK287" s="25"/>
      <c r="AL287" s="25"/>
    </row>
    <row r="288" spans="37:38" ht="15.75" customHeight="1" x14ac:dyDescent="0.2">
      <c r="AK288" s="25"/>
      <c r="AL288" s="25"/>
    </row>
    <row r="289" spans="37:38" ht="15.75" customHeight="1" x14ac:dyDescent="0.2">
      <c r="AK289" s="25"/>
      <c r="AL289" s="25"/>
    </row>
    <row r="290" spans="37:38" ht="15.75" customHeight="1" x14ac:dyDescent="0.2">
      <c r="AK290" s="25"/>
      <c r="AL290" s="25"/>
    </row>
    <row r="291" spans="37:38" ht="15.75" customHeight="1" x14ac:dyDescent="0.2">
      <c r="AK291" s="25"/>
      <c r="AL291" s="25"/>
    </row>
    <row r="292" spans="37:38" ht="15.75" customHeight="1" x14ac:dyDescent="0.2">
      <c r="AK292" s="25"/>
      <c r="AL292" s="25"/>
    </row>
    <row r="293" spans="37:38" ht="15.75" customHeight="1" x14ac:dyDescent="0.2">
      <c r="AK293" s="25"/>
      <c r="AL293" s="25"/>
    </row>
    <row r="294" spans="37:38" ht="15.75" customHeight="1" x14ac:dyDescent="0.2">
      <c r="AK294" s="25"/>
      <c r="AL294" s="25"/>
    </row>
    <row r="295" spans="37:38" ht="15.75" customHeight="1" x14ac:dyDescent="0.2">
      <c r="AK295" s="25"/>
      <c r="AL295" s="25"/>
    </row>
    <row r="296" spans="37:38" ht="15.75" customHeight="1" x14ac:dyDescent="0.2">
      <c r="AK296" s="25"/>
      <c r="AL296" s="25"/>
    </row>
    <row r="297" spans="37:38" ht="15.75" customHeight="1" x14ac:dyDescent="0.2">
      <c r="AK297" s="25"/>
      <c r="AL297" s="25"/>
    </row>
    <row r="298" spans="37:38" ht="15.75" customHeight="1" x14ac:dyDescent="0.2">
      <c r="AK298" s="25"/>
      <c r="AL298" s="25"/>
    </row>
    <row r="299" spans="37:38" ht="15.75" customHeight="1" x14ac:dyDescent="0.2">
      <c r="AK299" s="25"/>
      <c r="AL299" s="25"/>
    </row>
    <row r="300" spans="37:38" ht="15.75" customHeight="1" x14ac:dyDescent="0.2">
      <c r="AK300" s="25"/>
      <c r="AL300" s="25"/>
    </row>
    <row r="301" spans="37:38" ht="15.75" customHeight="1" x14ac:dyDescent="0.2">
      <c r="AK301" s="25"/>
      <c r="AL301" s="25"/>
    </row>
    <row r="302" spans="37:38" ht="15.75" customHeight="1" x14ac:dyDescent="0.2">
      <c r="AK302" s="25"/>
      <c r="AL302" s="25"/>
    </row>
    <row r="303" spans="37:38" ht="15.75" customHeight="1" x14ac:dyDescent="0.2">
      <c r="AK303" s="25"/>
      <c r="AL303" s="25"/>
    </row>
    <row r="304" spans="37:38" ht="15.75" customHeight="1" x14ac:dyDescent="0.2">
      <c r="AK304" s="25"/>
      <c r="AL304" s="25"/>
    </row>
    <row r="305" spans="37:38" ht="15.75" customHeight="1" x14ac:dyDescent="0.2">
      <c r="AK305" s="25"/>
      <c r="AL305" s="25"/>
    </row>
    <row r="306" spans="37:38" ht="15.75" customHeight="1" x14ac:dyDescent="0.2">
      <c r="AK306" s="25"/>
      <c r="AL306" s="25"/>
    </row>
    <row r="307" spans="37:38" ht="15.75" customHeight="1" x14ac:dyDescent="0.2">
      <c r="AK307" s="25"/>
      <c r="AL307" s="25"/>
    </row>
    <row r="308" spans="37:38" ht="15.75" customHeight="1" x14ac:dyDescent="0.2">
      <c r="AK308" s="25"/>
      <c r="AL308" s="25"/>
    </row>
    <row r="309" spans="37:38" ht="15.75" customHeight="1" x14ac:dyDescent="0.2">
      <c r="AK309" s="25"/>
      <c r="AL309" s="25"/>
    </row>
    <row r="310" spans="37:38" ht="15.75" customHeight="1" x14ac:dyDescent="0.2">
      <c r="AK310" s="25"/>
      <c r="AL310" s="25"/>
    </row>
    <row r="311" spans="37:38" ht="15.75" customHeight="1" x14ac:dyDescent="0.2">
      <c r="AK311" s="25"/>
      <c r="AL311" s="25"/>
    </row>
    <row r="312" spans="37:38" ht="15.75" customHeight="1" x14ac:dyDescent="0.2">
      <c r="AK312" s="25"/>
      <c r="AL312" s="25"/>
    </row>
    <row r="313" spans="37:38" ht="15.75" customHeight="1" x14ac:dyDescent="0.2">
      <c r="AK313" s="25"/>
      <c r="AL313" s="25"/>
    </row>
    <row r="314" spans="37:38" ht="15.75" customHeight="1" x14ac:dyDescent="0.2">
      <c r="AK314" s="25"/>
      <c r="AL314" s="25"/>
    </row>
    <row r="315" spans="37:38" ht="15.75" customHeight="1" x14ac:dyDescent="0.2">
      <c r="AK315" s="25"/>
      <c r="AL315" s="25"/>
    </row>
    <row r="316" spans="37:38" ht="15.75" customHeight="1" x14ac:dyDescent="0.2">
      <c r="AK316" s="25"/>
      <c r="AL316" s="25"/>
    </row>
    <row r="317" spans="37:38" ht="15.75" customHeight="1" x14ac:dyDescent="0.2">
      <c r="AK317" s="25"/>
      <c r="AL317" s="25"/>
    </row>
    <row r="318" spans="37:38" ht="15.75" customHeight="1" x14ac:dyDescent="0.2">
      <c r="AK318" s="25"/>
      <c r="AL318" s="25"/>
    </row>
    <row r="319" spans="37:38" ht="15.75" customHeight="1" x14ac:dyDescent="0.2">
      <c r="AK319" s="25"/>
      <c r="AL319" s="25"/>
    </row>
    <row r="320" spans="37:38" ht="15.75" customHeight="1" x14ac:dyDescent="0.2">
      <c r="AK320" s="25"/>
      <c r="AL320" s="25"/>
    </row>
    <row r="321" spans="37:38" ht="15.75" customHeight="1" x14ac:dyDescent="0.2">
      <c r="AK321" s="25"/>
      <c r="AL321" s="25"/>
    </row>
    <row r="322" spans="37:38" ht="15.75" customHeight="1" x14ac:dyDescent="0.2">
      <c r="AK322" s="25"/>
      <c r="AL322" s="25"/>
    </row>
    <row r="323" spans="37:38" ht="15.75" customHeight="1" x14ac:dyDescent="0.2">
      <c r="AK323" s="25"/>
      <c r="AL323" s="25"/>
    </row>
    <row r="324" spans="37:38" ht="15.75" customHeight="1" x14ac:dyDescent="0.2">
      <c r="AK324" s="25"/>
      <c r="AL324" s="25"/>
    </row>
    <row r="325" spans="37:38" ht="15.75" customHeight="1" x14ac:dyDescent="0.2">
      <c r="AK325" s="25"/>
      <c r="AL325" s="25"/>
    </row>
    <row r="326" spans="37:38" ht="15.75" customHeight="1" x14ac:dyDescent="0.2">
      <c r="AK326" s="25"/>
      <c r="AL326" s="25"/>
    </row>
    <row r="327" spans="37:38" ht="15.75" customHeight="1" x14ac:dyDescent="0.2">
      <c r="AK327" s="25"/>
      <c r="AL327" s="25"/>
    </row>
    <row r="328" spans="37:38" ht="15.75" customHeight="1" x14ac:dyDescent="0.2">
      <c r="AK328" s="25"/>
      <c r="AL328" s="25"/>
    </row>
    <row r="329" spans="37:38" ht="15.75" customHeight="1" x14ac:dyDescent="0.2">
      <c r="AK329" s="25"/>
      <c r="AL329" s="25"/>
    </row>
    <row r="330" spans="37:38" ht="15.75" customHeight="1" x14ac:dyDescent="0.2">
      <c r="AK330" s="25"/>
      <c r="AL330" s="25"/>
    </row>
    <row r="331" spans="37:38" ht="15.75" customHeight="1" x14ac:dyDescent="0.2">
      <c r="AK331" s="25"/>
      <c r="AL331" s="25"/>
    </row>
    <row r="332" spans="37:38" ht="15.75" customHeight="1" x14ac:dyDescent="0.2">
      <c r="AK332" s="25"/>
      <c r="AL332" s="25"/>
    </row>
    <row r="333" spans="37:38" ht="15.75" customHeight="1" x14ac:dyDescent="0.2">
      <c r="AK333" s="25"/>
      <c r="AL333" s="25"/>
    </row>
    <row r="334" spans="37:38" ht="15.75" customHeight="1" x14ac:dyDescent="0.2">
      <c r="AK334" s="25"/>
      <c r="AL334" s="25"/>
    </row>
    <row r="335" spans="37:38" ht="15.75" customHeight="1" x14ac:dyDescent="0.2">
      <c r="AK335" s="25"/>
      <c r="AL335" s="25"/>
    </row>
    <row r="336" spans="37:38" ht="15.75" customHeight="1" x14ac:dyDescent="0.2">
      <c r="AK336" s="25"/>
      <c r="AL336" s="25"/>
    </row>
    <row r="337" spans="37:38" ht="15.75" customHeight="1" x14ac:dyDescent="0.2">
      <c r="AK337" s="25"/>
      <c r="AL337" s="25"/>
    </row>
    <row r="338" spans="37:38" ht="15.75" customHeight="1" x14ac:dyDescent="0.2">
      <c r="AK338" s="25"/>
      <c r="AL338" s="25"/>
    </row>
    <row r="339" spans="37:38" ht="15.75" customHeight="1" x14ac:dyDescent="0.2">
      <c r="AK339" s="25"/>
      <c r="AL339" s="25"/>
    </row>
    <row r="340" spans="37:38" ht="15.75" customHeight="1" x14ac:dyDescent="0.2">
      <c r="AK340" s="25"/>
      <c r="AL340" s="25"/>
    </row>
    <row r="341" spans="37:38" ht="15.75" customHeight="1" x14ac:dyDescent="0.2">
      <c r="AK341" s="25"/>
      <c r="AL341" s="25"/>
    </row>
    <row r="342" spans="37:38" ht="15.75" customHeight="1" x14ac:dyDescent="0.2">
      <c r="AK342" s="25"/>
      <c r="AL342" s="25"/>
    </row>
    <row r="343" spans="37:38" ht="15.75" customHeight="1" x14ac:dyDescent="0.2">
      <c r="AK343" s="25"/>
      <c r="AL343" s="25"/>
    </row>
    <row r="344" spans="37:38" ht="15.75" customHeight="1" x14ac:dyDescent="0.2">
      <c r="AK344" s="25"/>
      <c r="AL344" s="25"/>
    </row>
    <row r="345" spans="37:38" ht="15.75" customHeight="1" x14ac:dyDescent="0.2">
      <c r="AK345" s="25"/>
      <c r="AL345" s="25"/>
    </row>
    <row r="346" spans="37:38" ht="15.75" customHeight="1" x14ac:dyDescent="0.2">
      <c r="AK346" s="25"/>
      <c r="AL346" s="25"/>
    </row>
    <row r="347" spans="37:38" ht="15.75" customHeight="1" x14ac:dyDescent="0.2">
      <c r="AK347" s="25"/>
      <c r="AL347" s="25"/>
    </row>
    <row r="348" spans="37:38" ht="15.75" customHeight="1" x14ac:dyDescent="0.2">
      <c r="AK348" s="25"/>
      <c r="AL348" s="25"/>
    </row>
    <row r="349" spans="37:38" ht="15.75" customHeight="1" x14ac:dyDescent="0.2">
      <c r="AK349" s="25"/>
      <c r="AL349" s="25"/>
    </row>
    <row r="350" spans="37:38" ht="15.75" customHeight="1" x14ac:dyDescent="0.2">
      <c r="AK350" s="25"/>
      <c r="AL350" s="25"/>
    </row>
    <row r="351" spans="37:38" ht="15.75" customHeight="1" x14ac:dyDescent="0.2">
      <c r="AK351" s="25"/>
      <c r="AL351" s="25"/>
    </row>
    <row r="352" spans="37:38" ht="15.75" customHeight="1" x14ac:dyDescent="0.2">
      <c r="AK352" s="25"/>
      <c r="AL352" s="25"/>
    </row>
    <row r="353" spans="37:38" ht="15.75" customHeight="1" x14ac:dyDescent="0.2">
      <c r="AK353" s="25"/>
      <c r="AL353" s="25"/>
    </row>
    <row r="354" spans="37:38" ht="15.75" customHeight="1" x14ac:dyDescent="0.2">
      <c r="AK354" s="25"/>
      <c r="AL354" s="25"/>
    </row>
    <row r="355" spans="37:38" ht="15.75" customHeight="1" x14ac:dyDescent="0.2">
      <c r="AK355" s="25"/>
      <c r="AL355" s="25"/>
    </row>
    <row r="356" spans="37:38" ht="15.75" customHeight="1" x14ac:dyDescent="0.2">
      <c r="AK356" s="25"/>
      <c r="AL356" s="25"/>
    </row>
    <row r="357" spans="37:38" ht="15.75" customHeight="1" x14ac:dyDescent="0.2">
      <c r="AK357" s="25"/>
      <c r="AL357" s="25"/>
    </row>
    <row r="358" spans="37:38" ht="15.75" customHeight="1" x14ac:dyDescent="0.2">
      <c r="AK358" s="25"/>
      <c r="AL358" s="25"/>
    </row>
    <row r="359" spans="37:38" ht="15.75" customHeight="1" x14ac:dyDescent="0.2">
      <c r="AK359" s="25"/>
      <c r="AL359" s="25"/>
    </row>
    <row r="360" spans="37:38" ht="15.75" customHeight="1" x14ac:dyDescent="0.2">
      <c r="AK360" s="25"/>
      <c r="AL360" s="25"/>
    </row>
    <row r="361" spans="37:38" ht="15.75" customHeight="1" x14ac:dyDescent="0.2">
      <c r="AK361" s="25"/>
      <c r="AL361" s="25"/>
    </row>
    <row r="362" spans="37:38" ht="15.75" customHeight="1" x14ac:dyDescent="0.2">
      <c r="AK362" s="25"/>
      <c r="AL362" s="25"/>
    </row>
    <row r="363" spans="37:38" ht="15.75" customHeight="1" x14ac:dyDescent="0.2">
      <c r="AK363" s="25"/>
      <c r="AL363" s="25"/>
    </row>
    <row r="364" spans="37:38" ht="15.75" customHeight="1" x14ac:dyDescent="0.2">
      <c r="AK364" s="25"/>
      <c r="AL364" s="25"/>
    </row>
    <row r="365" spans="37:38" ht="15.75" customHeight="1" x14ac:dyDescent="0.2">
      <c r="AK365" s="25"/>
      <c r="AL365" s="25"/>
    </row>
    <row r="366" spans="37:38" ht="15.75" customHeight="1" x14ac:dyDescent="0.2">
      <c r="AK366" s="25"/>
      <c r="AL366" s="25"/>
    </row>
    <row r="367" spans="37:38" ht="15.75" customHeight="1" x14ac:dyDescent="0.2">
      <c r="AK367" s="25"/>
      <c r="AL367" s="25"/>
    </row>
    <row r="368" spans="37:38" ht="15.75" customHeight="1" x14ac:dyDescent="0.2">
      <c r="AK368" s="25"/>
      <c r="AL368" s="25"/>
    </row>
    <row r="369" spans="37:38" ht="15.75" customHeight="1" x14ac:dyDescent="0.2">
      <c r="AK369" s="25"/>
      <c r="AL369" s="25"/>
    </row>
    <row r="370" spans="37:38" ht="15.75" customHeight="1" x14ac:dyDescent="0.2">
      <c r="AK370" s="25"/>
      <c r="AL370" s="25"/>
    </row>
    <row r="371" spans="37:38" ht="15.75" customHeight="1" x14ac:dyDescent="0.2">
      <c r="AK371" s="25"/>
      <c r="AL371" s="25"/>
    </row>
    <row r="372" spans="37:38" ht="15.75" customHeight="1" x14ac:dyDescent="0.2">
      <c r="AK372" s="25"/>
      <c r="AL372" s="25"/>
    </row>
    <row r="373" spans="37:38" ht="15.75" customHeight="1" x14ac:dyDescent="0.2">
      <c r="AK373" s="25"/>
      <c r="AL373" s="25"/>
    </row>
    <row r="374" spans="37:38" ht="15.75" customHeight="1" x14ac:dyDescent="0.2">
      <c r="AK374" s="25"/>
      <c r="AL374" s="25"/>
    </row>
    <row r="375" spans="37:38" ht="15.75" customHeight="1" x14ac:dyDescent="0.2">
      <c r="AK375" s="25"/>
      <c r="AL375" s="25"/>
    </row>
    <row r="376" spans="37:38" ht="15.75" customHeight="1" x14ac:dyDescent="0.2">
      <c r="AK376" s="25"/>
      <c r="AL376" s="25"/>
    </row>
    <row r="377" spans="37:38" ht="15.75" customHeight="1" x14ac:dyDescent="0.2">
      <c r="AK377" s="25"/>
      <c r="AL377" s="25"/>
    </row>
    <row r="378" spans="37:38" ht="15.75" customHeight="1" x14ac:dyDescent="0.2">
      <c r="AK378" s="25"/>
      <c r="AL378" s="25"/>
    </row>
    <row r="379" spans="37:38" ht="15.75" customHeight="1" x14ac:dyDescent="0.2">
      <c r="AK379" s="25"/>
      <c r="AL379" s="25"/>
    </row>
    <row r="380" spans="37:38" ht="15.75" customHeight="1" x14ac:dyDescent="0.2">
      <c r="AK380" s="25"/>
      <c r="AL380" s="25"/>
    </row>
    <row r="381" spans="37:38" ht="15.75" customHeight="1" x14ac:dyDescent="0.2">
      <c r="AK381" s="25"/>
      <c r="AL381" s="25"/>
    </row>
    <row r="382" spans="37:38" ht="15.75" customHeight="1" x14ac:dyDescent="0.2">
      <c r="AK382" s="25"/>
      <c r="AL382" s="25"/>
    </row>
    <row r="383" spans="37:38" ht="15.75" customHeight="1" x14ac:dyDescent="0.2">
      <c r="AK383" s="25"/>
      <c r="AL383" s="25"/>
    </row>
    <row r="384" spans="37:38" ht="15.75" customHeight="1" x14ac:dyDescent="0.2">
      <c r="AK384" s="25"/>
      <c r="AL384" s="25"/>
    </row>
    <row r="385" spans="37:38" ht="15.75" customHeight="1" x14ac:dyDescent="0.2">
      <c r="AK385" s="25"/>
      <c r="AL385" s="25"/>
    </row>
    <row r="386" spans="37:38" ht="15.75" customHeight="1" x14ac:dyDescent="0.2">
      <c r="AK386" s="25"/>
      <c r="AL386" s="25"/>
    </row>
    <row r="387" spans="37:38" ht="15.75" customHeight="1" x14ac:dyDescent="0.2">
      <c r="AK387" s="25"/>
      <c r="AL387" s="25"/>
    </row>
    <row r="388" spans="37:38" ht="15.75" customHeight="1" x14ac:dyDescent="0.2">
      <c r="AK388" s="25"/>
      <c r="AL388" s="25"/>
    </row>
    <row r="389" spans="37:38" ht="15.75" customHeight="1" x14ac:dyDescent="0.2">
      <c r="AK389" s="25"/>
      <c r="AL389" s="25"/>
    </row>
    <row r="390" spans="37:38" ht="15.75" customHeight="1" x14ac:dyDescent="0.2">
      <c r="AK390" s="25"/>
      <c r="AL390" s="25"/>
    </row>
    <row r="391" spans="37:38" ht="15.75" customHeight="1" x14ac:dyDescent="0.2">
      <c r="AK391" s="25"/>
      <c r="AL391" s="25"/>
    </row>
    <row r="392" spans="37:38" ht="15.75" customHeight="1" x14ac:dyDescent="0.2">
      <c r="AK392" s="25"/>
      <c r="AL392" s="25"/>
    </row>
    <row r="393" spans="37:38" ht="15.75" customHeight="1" x14ac:dyDescent="0.2">
      <c r="AK393" s="25"/>
      <c r="AL393" s="25"/>
    </row>
    <row r="394" spans="37:38" ht="15.75" customHeight="1" x14ac:dyDescent="0.2">
      <c r="AK394" s="25"/>
      <c r="AL394" s="25"/>
    </row>
    <row r="395" spans="37:38" ht="15.75" customHeight="1" x14ac:dyDescent="0.2">
      <c r="AK395" s="25"/>
      <c r="AL395" s="25"/>
    </row>
    <row r="396" spans="37:38" ht="15.75" customHeight="1" x14ac:dyDescent="0.2">
      <c r="AK396" s="25"/>
      <c r="AL396" s="25"/>
    </row>
    <row r="397" spans="37:38" ht="15.75" customHeight="1" x14ac:dyDescent="0.2">
      <c r="AK397" s="25"/>
      <c r="AL397" s="25"/>
    </row>
    <row r="398" spans="37:38" ht="15.75" customHeight="1" x14ac:dyDescent="0.2">
      <c r="AK398" s="25"/>
      <c r="AL398" s="25"/>
    </row>
    <row r="399" spans="37:38" ht="15.75" customHeight="1" x14ac:dyDescent="0.2">
      <c r="AK399" s="25"/>
      <c r="AL399" s="25"/>
    </row>
    <row r="400" spans="37:38" ht="15.75" customHeight="1" x14ac:dyDescent="0.2">
      <c r="AK400" s="25"/>
      <c r="AL400" s="25"/>
    </row>
    <row r="401" spans="37:38" ht="15.75" customHeight="1" x14ac:dyDescent="0.2">
      <c r="AK401" s="25"/>
      <c r="AL401" s="25"/>
    </row>
    <row r="402" spans="37:38" ht="15.75" customHeight="1" x14ac:dyDescent="0.2">
      <c r="AK402" s="25"/>
      <c r="AL402" s="25"/>
    </row>
    <row r="403" spans="37:38" ht="15.75" customHeight="1" x14ac:dyDescent="0.2">
      <c r="AK403" s="25"/>
      <c r="AL403" s="25"/>
    </row>
    <row r="404" spans="37:38" ht="15.75" customHeight="1" x14ac:dyDescent="0.2">
      <c r="AK404" s="25"/>
      <c r="AL404" s="25"/>
    </row>
    <row r="405" spans="37:38" ht="15.75" customHeight="1" x14ac:dyDescent="0.2">
      <c r="AK405" s="25"/>
      <c r="AL405" s="25"/>
    </row>
    <row r="406" spans="37:38" ht="15.75" customHeight="1" x14ac:dyDescent="0.2">
      <c r="AK406" s="25"/>
      <c r="AL406" s="25"/>
    </row>
    <row r="407" spans="37:38" ht="15.75" customHeight="1" x14ac:dyDescent="0.2">
      <c r="AK407" s="25"/>
      <c r="AL407" s="25"/>
    </row>
    <row r="408" spans="37:38" ht="15.75" customHeight="1" x14ac:dyDescent="0.2">
      <c r="AK408" s="25"/>
      <c r="AL408" s="25"/>
    </row>
    <row r="409" spans="37:38" ht="15.75" customHeight="1" x14ac:dyDescent="0.2">
      <c r="AK409" s="25"/>
      <c r="AL409" s="25"/>
    </row>
    <row r="410" spans="37:38" ht="15.75" customHeight="1" x14ac:dyDescent="0.2">
      <c r="AK410" s="25"/>
      <c r="AL410" s="25"/>
    </row>
    <row r="411" spans="37:38" ht="15.75" customHeight="1" x14ac:dyDescent="0.2">
      <c r="AK411" s="25"/>
      <c r="AL411" s="25"/>
    </row>
    <row r="412" spans="37:38" ht="15.75" customHeight="1" x14ac:dyDescent="0.2">
      <c r="AK412" s="25"/>
      <c r="AL412" s="25"/>
    </row>
    <row r="413" spans="37:38" ht="15.75" customHeight="1" x14ac:dyDescent="0.2">
      <c r="AK413" s="25"/>
      <c r="AL413" s="25"/>
    </row>
    <row r="414" spans="37:38" ht="15.75" customHeight="1" x14ac:dyDescent="0.2">
      <c r="AK414" s="25"/>
      <c r="AL414" s="25"/>
    </row>
    <row r="415" spans="37:38" ht="15.75" customHeight="1" x14ac:dyDescent="0.2">
      <c r="AK415" s="25"/>
      <c r="AL415" s="25"/>
    </row>
    <row r="416" spans="37:38" ht="15.75" customHeight="1" x14ac:dyDescent="0.2">
      <c r="AK416" s="25"/>
      <c r="AL416" s="25"/>
    </row>
    <row r="417" spans="37:38" ht="15.75" customHeight="1" x14ac:dyDescent="0.2">
      <c r="AK417" s="25"/>
      <c r="AL417" s="25"/>
    </row>
    <row r="418" spans="37:38" ht="15.75" customHeight="1" x14ac:dyDescent="0.2">
      <c r="AK418" s="25"/>
      <c r="AL418" s="25"/>
    </row>
    <row r="419" spans="37:38" ht="15.75" customHeight="1" x14ac:dyDescent="0.2">
      <c r="AK419" s="25"/>
      <c r="AL419" s="25"/>
    </row>
    <row r="420" spans="37:38" ht="15.75" customHeight="1" x14ac:dyDescent="0.2">
      <c r="AK420" s="25"/>
      <c r="AL420" s="25"/>
    </row>
    <row r="421" spans="37:38" ht="15.75" customHeight="1" x14ac:dyDescent="0.2">
      <c r="AK421" s="25"/>
      <c r="AL421" s="25"/>
    </row>
    <row r="422" spans="37:38" ht="15.75" customHeight="1" x14ac:dyDescent="0.2">
      <c r="AK422" s="25"/>
      <c r="AL422" s="25"/>
    </row>
    <row r="423" spans="37:38" ht="15.75" customHeight="1" x14ac:dyDescent="0.2">
      <c r="AK423" s="25"/>
      <c r="AL423" s="25"/>
    </row>
    <row r="424" spans="37:38" ht="15.75" customHeight="1" x14ac:dyDescent="0.2">
      <c r="AK424" s="25"/>
      <c r="AL424" s="25"/>
    </row>
    <row r="425" spans="37:38" ht="15.75" customHeight="1" x14ac:dyDescent="0.2">
      <c r="AK425" s="25"/>
      <c r="AL425" s="25"/>
    </row>
    <row r="426" spans="37:38" ht="15.75" customHeight="1" x14ac:dyDescent="0.2">
      <c r="AK426" s="25"/>
      <c r="AL426" s="25"/>
    </row>
    <row r="427" spans="37:38" ht="15.75" customHeight="1" x14ac:dyDescent="0.2">
      <c r="AK427" s="25"/>
      <c r="AL427" s="25"/>
    </row>
    <row r="428" spans="37:38" ht="15.75" customHeight="1" x14ac:dyDescent="0.2">
      <c r="AK428" s="25"/>
      <c r="AL428" s="25"/>
    </row>
    <row r="429" spans="37:38" ht="15.75" customHeight="1" x14ac:dyDescent="0.2">
      <c r="AK429" s="25"/>
      <c r="AL429" s="25"/>
    </row>
    <row r="430" spans="37:38" ht="15.75" customHeight="1" x14ac:dyDescent="0.2">
      <c r="AK430" s="25"/>
      <c r="AL430" s="25"/>
    </row>
    <row r="431" spans="37:38" ht="15.75" customHeight="1" x14ac:dyDescent="0.2">
      <c r="AK431" s="25"/>
      <c r="AL431" s="25"/>
    </row>
    <row r="432" spans="37:38" ht="15.75" customHeight="1" x14ac:dyDescent="0.2">
      <c r="AK432" s="25"/>
      <c r="AL432" s="25"/>
    </row>
    <row r="433" spans="37:38" ht="15.75" customHeight="1" x14ac:dyDescent="0.2">
      <c r="AK433" s="25"/>
      <c r="AL433" s="25"/>
    </row>
    <row r="434" spans="37:38" ht="15.75" customHeight="1" x14ac:dyDescent="0.2">
      <c r="AK434" s="25"/>
      <c r="AL434" s="25"/>
    </row>
    <row r="435" spans="37:38" ht="15.75" customHeight="1" x14ac:dyDescent="0.2">
      <c r="AK435" s="25"/>
      <c r="AL435" s="25"/>
    </row>
    <row r="436" spans="37:38" ht="15.75" customHeight="1" x14ac:dyDescent="0.2">
      <c r="AK436" s="25"/>
      <c r="AL436" s="25"/>
    </row>
    <row r="437" spans="37:38" ht="15.75" customHeight="1" x14ac:dyDescent="0.2">
      <c r="AK437" s="25"/>
      <c r="AL437" s="25"/>
    </row>
    <row r="438" spans="37:38" ht="15.75" customHeight="1" x14ac:dyDescent="0.2">
      <c r="AK438" s="25"/>
      <c r="AL438" s="25"/>
    </row>
    <row r="439" spans="37:38" ht="15.75" customHeight="1" x14ac:dyDescent="0.2">
      <c r="AK439" s="25"/>
      <c r="AL439" s="25"/>
    </row>
    <row r="440" spans="37:38" ht="15.75" customHeight="1" x14ac:dyDescent="0.2">
      <c r="AK440" s="25"/>
      <c r="AL440" s="25"/>
    </row>
    <row r="441" spans="37:38" ht="15.75" customHeight="1" x14ac:dyDescent="0.2">
      <c r="AK441" s="25"/>
      <c r="AL441" s="25"/>
    </row>
    <row r="442" spans="37:38" ht="15.75" customHeight="1" x14ac:dyDescent="0.2">
      <c r="AK442" s="25"/>
      <c r="AL442" s="25"/>
    </row>
    <row r="443" spans="37:38" ht="15.75" customHeight="1" x14ac:dyDescent="0.2">
      <c r="AK443" s="25"/>
      <c r="AL443" s="25"/>
    </row>
    <row r="444" spans="37:38" ht="15.75" customHeight="1" x14ac:dyDescent="0.2">
      <c r="AK444" s="25"/>
      <c r="AL444" s="25"/>
    </row>
    <row r="445" spans="37:38" ht="15.75" customHeight="1" x14ac:dyDescent="0.2">
      <c r="AK445" s="25"/>
      <c r="AL445" s="25"/>
    </row>
    <row r="446" spans="37:38" ht="15.75" customHeight="1" x14ac:dyDescent="0.2">
      <c r="AK446" s="25"/>
      <c r="AL446" s="25"/>
    </row>
    <row r="447" spans="37:38" ht="15.75" customHeight="1" x14ac:dyDescent="0.2">
      <c r="AK447" s="25"/>
      <c r="AL447" s="25"/>
    </row>
    <row r="448" spans="37:38" ht="15.75" customHeight="1" x14ac:dyDescent="0.2">
      <c r="AK448" s="25"/>
      <c r="AL448" s="25"/>
    </row>
    <row r="449" spans="37:38" ht="15.75" customHeight="1" x14ac:dyDescent="0.2">
      <c r="AK449" s="25"/>
      <c r="AL449" s="25"/>
    </row>
    <row r="450" spans="37:38" ht="15.75" customHeight="1" x14ac:dyDescent="0.2">
      <c r="AK450" s="25"/>
      <c r="AL450" s="25"/>
    </row>
    <row r="451" spans="37:38" ht="15.75" customHeight="1" x14ac:dyDescent="0.2">
      <c r="AK451" s="25"/>
      <c r="AL451" s="25"/>
    </row>
    <row r="452" spans="37:38" ht="15.75" customHeight="1" x14ac:dyDescent="0.2">
      <c r="AK452" s="25"/>
      <c r="AL452" s="25"/>
    </row>
    <row r="453" spans="37:38" ht="15.75" customHeight="1" x14ac:dyDescent="0.2">
      <c r="AK453" s="25"/>
      <c r="AL453" s="25"/>
    </row>
    <row r="454" spans="37:38" ht="15.75" customHeight="1" x14ac:dyDescent="0.2">
      <c r="AK454" s="25"/>
      <c r="AL454" s="25"/>
    </row>
    <row r="455" spans="37:38" ht="15.75" customHeight="1" x14ac:dyDescent="0.2">
      <c r="AK455" s="25"/>
      <c r="AL455" s="25"/>
    </row>
    <row r="456" spans="37:38" ht="15.75" customHeight="1" x14ac:dyDescent="0.2">
      <c r="AK456" s="25"/>
      <c r="AL456" s="25"/>
    </row>
    <row r="457" spans="37:38" ht="15.75" customHeight="1" x14ac:dyDescent="0.2">
      <c r="AK457" s="25"/>
      <c r="AL457" s="25"/>
    </row>
    <row r="458" spans="37:38" ht="15.75" customHeight="1" x14ac:dyDescent="0.2">
      <c r="AK458" s="25"/>
      <c r="AL458" s="25"/>
    </row>
    <row r="459" spans="37:38" ht="15.75" customHeight="1" x14ac:dyDescent="0.2">
      <c r="AK459" s="25"/>
      <c r="AL459" s="25"/>
    </row>
    <row r="460" spans="37:38" ht="15.75" customHeight="1" x14ac:dyDescent="0.2">
      <c r="AK460" s="25"/>
      <c r="AL460" s="25"/>
    </row>
    <row r="461" spans="37:38" ht="15.75" customHeight="1" x14ac:dyDescent="0.2">
      <c r="AK461" s="25"/>
      <c r="AL461" s="25"/>
    </row>
    <row r="462" spans="37:38" ht="15.75" customHeight="1" x14ac:dyDescent="0.2">
      <c r="AK462" s="25"/>
      <c r="AL462" s="25"/>
    </row>
    <row r="463" spans="37:38" ht="15.75" customHeight="1" x14ac:dyDescent="0.2">
      <c r="AK463" s="25"/>
      <c r="AL463" s="25"/>
    </row>
    <row r="464" spans="37:38" ht="15.75" customHeight="1" x14ac:dyDescent="0.2">
      <c r="AK464" s="25"/>
      <c r="AL464" s="25"/>
    </row>
    <row r="465" spans="37:38" ht="15.75" customHeight="1" x14ac:dyDescent="0.2">
      <c r="AK465" s="25"/>
      <c r="AL465" s="25"/>
    </row>
    <row r="466" spans="37:38" ht="15.75" customHeight="1" x14ac:dyDescent="0.2">
      <c r="AK466" s="25"/>
      <c r="AL466" s="25"/>
    </row>
    <row r="467" spans="37:38" ht="15.75" customHeight="1" x14ac:dyDescent="0.2">
      <c r="AK467" s="25"/>
      <c r="AL467" s="25"/>
    </row>
    <row r="468" spans="37:38" ht="15.75" customHeight="1" x14ac:dyDescent="0.2">
      <c r="AK468" s="25"/>
      <c r="AL468" s="25"/>
    </row>
    <row r="469" spans="37:38" ht="15.75" customHeight="1" x14ac:dyDescent="0.2">
      <c r="AK469" s="25"/>
      <c r="AL469" s="25"/>
    </row>
    <row r="470" spans="37:38" ht="15.75" customHeight="1" x14ac:dyDescent="0.2">
      <c r="AK470" s="25"/>
      <c r="AL470" s="25"/>
    </row>
    <row r="471" spans="37:38" ht="15.75" customHeight="1" x14ac:dyDescent="0.2">
      <c r="AK471" s="25"/>
      <c r="AL471" s="25"/>
    </row>
    <row r="472" spans="37:38" ht="15.75" customHeight="1" x14ac:dyDescent="0.2">
      <c r="AK472" s="25"/>
      <c r="AL472" s="25"/>
    </row>
    <row r="473" spans="37:38" ht="15.75" customHeight="1" x14ac:dyDescent="0.2">
      <c r="AK473" s="25"/>
      <c r="AL473" s="25"/>
    </row>
    <row r="474" spans="37:38" ht="15.75" customHeight="1" x14ac:dyDescent="0.2">
      <c r="AK474" s="25"/>
      <c r="AL474" s="25"/>
    </row>
    <row r="475" spans="37:38" ht="15.75" customHeight="1" x14ac:dyDescent="0.2">
      <c r="AK475" s="25"/>
      <c r="AL475" s="25"/>
    </row>
    <row r="476" spans="37:38" ht="15.75" customHeight="1" x14ac:dyDescent="0.2">
      <c r="AK476" s="25"/>
      <c r="AL476" s="25"/>
    </row>
    <row r="477" spans="37:38" ht="15.75" customHeight="1" x14ac:dyDescent="0.2">
      <c r="AK477" s="25"/>
      <c r="AL477" s="25"/>
    </row>
    <row r="478" spans="37:38" ht="15.75" customHeight="1" x14ac:dyDescent="0.2">
      <c r="AK478" s="25"/>
      <c r="AL478" s="25"/>
    </row>
    <row r="479" spans="37:38" ht="15.75" customHeight="1" x14ac:dyDescent="0.2">
      <c r="AK479" s="25"/>
      <c r="AL479" s="25"/>
    </row>
    <row r="480" spans="37:38" ht="15.75" customHeight="1" x14ac:dyDescent="0.2">
      <c r="AK480" s="25"/>
      <c r="AL480" s="25"/>
    </row>
    <row r="481" spans="37:38" ht="15.75" customHeight="1" x14ac:dyDescent="0.2">
      <c r="AK481" s="25"/>
      <c r="AL481" s="25"/>
    </row>
    <row r="482" spans="37:38" ht="15.75" customHeight="1" x14ac:dyDescent="0.2">
      <c r="AK482" s="25"/>
      <c r="AL482" s="25"/>
    </row>
    <row r="483" spans="37:38" ht="15.75" customHeight="1" x14ac:dyDescent="0.2">
      <c r="AK483" s="25"/>
      <c r="AL483" s="25"/>
    </row>
    <row r="484" spans="37:38" ht="15.75" customHeight="1" x14ac:dyDescent="0.2">
      <c r="AK484" s="25"/>
      <c r="AL484" s="25"/>
    </row>
    <row r="485" spans="37:38" ht="15.75" customHeight="1" x14ac:dyDescent="0.2">
      <c r="AK485" s="25"/>
      <c r="AL485" s="25"/>
    </row>
    <row r="486" spans="37:38" ht="15.75" customHeight="1" x14ac:dyDescent="0.2">
      <c r="AK486" s="25"/>
      <c r="AL486" s="25"/>
    </row>
    <row r="487" spans="37:38" ht="15.75" customHeight="1" x14ac:dyDescent="0.2">
      <c r="AK487" s="25"/>
      <c r="AL487" s="25"/>
    </row>
    <row r="488" spans="37:38" ht="15.75" customHeight="1" x14ac:dyDescent="0.2">
      <c r="AK488" s="25"/>
      <c r="AL488" s="25"/>
    </row>
    <row r="489" spans="37:38" ht="15.75" customHeight="1" x14ac:dyDescent="0.2">
      <c r="AK489" s="25"/>
      <c r="AL489" s="25"/>
    </row>
    <row r="490" spans="37:38" ht="15.75" customHeight="1" x14ac:dyDescent="0.2">
      <c r="AK490" s="25"/>
      <c r="AL490" s="25"/>
    </row>
    <row r="491" spans="37:38" ht="15.75" customHeight="1" x14ac:dyDescent="0.2">
      <c r="AK491" s="25"/>
      <c r="AL491" s="25"/>
    </row>
    <row r="492" spans="37:38" ht="15.75" customHeight="1" x14ac:dyDescent="0.2">
      <c r="AK492" s="25"/>
      <c r="AL492" s="25"/>
    </row>
    <row r="493" spans="37:38" ht="15.75" customHeight="1" x14ac:dyDescent="0.2">
      <c r="AK493" s="25"/>
      <c r="AL493" s="25"/>
    </row>
    <row r="494" spans="37:38" ht="15.75" customHeight="1" x14ac:dyDescent="0.2">
      <c r="AK494" s="25"/>
      <c r="AL494" s="25"/>
    </row>
    <row r="495" spans="37:38" ht="15.75" customHeight="1" x14ac:dyDescent="0.2">
      <c r="AK495" s="25"/>
      <c r="AL495" s="25"/>
    </row>
    <row r="496" spans="37:38" ht="15.75" customHeight="1" x14ac:dyDescent="0.2">
      <c r="AK496" s="25"/>
      <c r="AL496" s="25"/>
    </row>
    <row r="497" spans="37:38" ht="15.75" customHeight="1" x14ac:dyDescent="0.2">
      <c r="AK497" s="25"/>
      <c r="AL497" s="25"/>
    </row>
    <row r="498" spans="37:38" ht="15.75" customHeight="1" x14ac:dyDescent="0.2">
      <c r="AK498" s="25"/>
      <c r="AL498" s="25"/>
    </row>
    <row r="499" spans="37:38" ht="15.75" customHeight="1" x14ac:dyDescent="0.2">
      <c r="AK499" s="25"/>
      <c r="AL499" s="25"/>
    </row>
    <row r="500" spans="37:38" ht="15.75" customHeight="1" x14ac:dyDescent="0.2">
      <c r="AK500" s="25"/>
      <c r="AL500" s="25"/>
    </row>
    <row r="501" spans="37:38" ht="15.75" customHeight="1" x14ac:dyDescent="0.2">
      <c r="AK501" s="25"/>
      <c r="AL501" s="25"/>
    </row>
    <row r="502" spans="37:38" ht="15.75" customHeight="1" x14ac:dyDescent="0.2">
      <c r="AK502" s="25"/>
      <c r="AL502" s="25"/>
    </row>
    <row r="503" spans="37:38" ht="15.75" customHeight="1" x14ac:dyDescent="0.2">
      <c r="AK503" s="25"/>
      <c r="AL503" s="25"/>
    </row>
    <row r="504" spans="37:38" ht="15.75" customHeight="1" x14ac:dyDescent="0.2">
      <c r="AK504" s="25"/>
      <c r="AL504" s="25"/>
    </row>
    <row r="505" spans="37:38" ht="15.75" customHeight="1" x14ac:dyDescent="0.2">
      <c r="AK505" s="25"/>
      <c r="AL505" s="25"/>
    </row>
    <row r="506" spans="37:38" ht="15.75" customHeight="1" x14ac:dyDescent="0.2">
      <c r="AK506" s="25"/>
      <c r="AL506" s="25"/>
    </row>
    <row r="507" spans="37:38" ht="15.75" customHeight="1" x14ac:dyDescent="0.2">
      <c r="AK507" s="25"/>
      <c r="AL507" s="25"/>
    </row>
    <row r="508" spans="37:38" ht="15.75" customHeight="1" x14ac:dyDescent="0.2">
      <c r="AK508" s="25"/>
      <c r="AL508" s="25"/>
    </row>
    <row r="509" spans="37:38" ht="15.75" customHeight="1" x14ac:dyDescent="0.2">
      <c r="AK509" s="25"/>
      <c r="AL509" s="25"/>
    </row>
    <row r="510" spans="37:38" ht="15.75" customHeight="1" x14ac:dyDescent="0.2">
      <c r="AK510" s="25"/>
      <c r="AL510" s="25"/>
    </row>
    <row r="511" spans="37:38" ht="15.75" customHeight="1" x14ac:dyDescent="0.2">
      <c r="AK511" s="25"/>
      <c r="AL511" s="25"/>
    </row>
    <row r="512" spans="37:38" ht="15.75" customHeight="1" x14ac:dyDescent="0.2">
      <c r="AK512" s="25"/>
      <c r="AL512" s="25"/>
    </row>
    <row r="513" spans="37:38" ht="15.75" customHeight="1" x14ac:dyDescent="0.2">
      <c r="AK513" s="25"/>
      <c r="AL513" s="25"/>
    </row>
    <row r="514" spans="37:38" ht="15.75" customHeight="1" x14ac:dyDescent="0.2">
      <c r="AK514" s="25"/>
      <c r="AL514" s="25"/>
    </row>
    <row r="515" spans="37:38" ht="15.75" customHeight="1" x14ac:dyDescent="0.2">
      <c r="AK515" s="25"/>
      <c r="AL515" s="25"/>
    </row>
    <row r="516" spans="37:38" ht="15.75" customHeight="1" x14ac:dyDescent="0.2">
      <c r="AK516" s="25"/>
      <c r="AL516" s="25"/>
    </row>
    <row r="517" spans="37:38" ht="15.75" customHeight="1" x14ac:dyDescent="0.2">
      <c r="AK517" s="25"/>
      <c r="AL517" s="25"/>
    </row>
    <row r="518" spans="37:38" ht="15.75" customHeight="1" x14ac:dyDescent="0.2">
      <c r="AK518" s="25"/>
      <c r="AL518" s="25"/>
    </row>
    <row r="519" spans="37:38" ht="15.75" customHeight="1" x14ac:dyDescent="0.2">
      <c r="AK519" s="25"/>
      <c r="AL519" s="25"/>
    </row>
    <row r="520" spans="37:38" ht="15.75" customHeight="1" x14ac:dyDescent="0.2">
      <c r="AK520" s="25"/>
      <c r="AL520" s="25"/>
    </row>
    <row r="521" spans="37:38" ht="15.75" customHeight="1" x14ac:dyDescent="0.2">
      <c r="AK521" s="25"/>
      <c r="AL521" s="25"/>
    </row>
    <row r="522" spans="37:38" ht="15.75" customHeight="1" x14ac:dyDescent="0.2">
      <c r="AK522" s="25"/>
      <c r="AL522" s="25"/>
    </row>
    <row r="523" spans="37:38" ht="15.75" customHeight="1" x14ac:dyDescent="0.2">
      <c r="AK523" s="25"/>
      <c r="AL523" s="25"/>
    </row>
    <row r="524" spans="37:38" ht="15.75" customHeight="1" x14ac:dyDescent="0.2">
      <c r="AK524" s="25"/>
      <c r="AL524" s="25"/>
    </row>
    <row r="525" spans="37:38" ht="15.75" customHeight="1" x14ac:dyDescent="0.2">
      <c r="AK525" s="25"/>
      <c r="AL525" s="25"/>
    </row>
    <row r="526" spans="37:38" ht="15.75" customHeight="1" x14ac:dyDescent="0.2">
      <c r="AK526" s="25"/>
      <c r="AL526" s="25"/>
    </row>
    <row r="527" spans="37:38" ht="15.75" customHeight="1" x14ac:dyDescent="0.2">
      <c r="AK527" s="25"/>
      <c r="AL527" s="25"/>
    </row>
    <row r="528" spans="37:38" ht="15.75" customHeight="1" x14ac:dyDescent="0.2">
      <c r="AK528" s="25"/>
      <c r="AL528" s="25"/>
    </row>
    <row r="529" spans="37:38" ht="15.75" customHeight="1" x14ac:dyDescent="0.2">
      <c r="AK529" s="25"/>
      <c r="AL529" s="25"/>
    </row>
    <row r="530" spans="37:38" ht="15.75" customHeight="1" x14ac:dyDescent="0.2">
      <c r="AK530" s="25"/>
      <c r="AL530" s="25"/>
    </row>
    <row r="531" spans="37:38" ht="15.75" customHeight="1" x14ac:dyDescent="0.2">
      <c r="AK531" s="25"/>
      <c r="AL531" s="25"/>
    </row>
    <row r="532" spans="37:38" ht="15.75" customHeight="1" x14ac:dyDescent="0.2">
      <c r="AK532" s="25"/>
      <c r="AL532" s="25"/>
    </row>
    <row r="533" spans="37:38" ht="15.75" customHeight="1" x14ac:dyDescent="0.2">
      <c r="AK533" s="25"/>
      <c r="AL533" s="25"/>
    </row>
    <row r="534" spans="37:38" ht="15.75" customHeight="1" x14ac:dyDescent="0.2">
      <c r="AK534" s="25"/>
      <c r="AL534" s="25"/>
    </row>
    <row r="535" spans="37:38" ht="15.75" customHeight="1" x14ac:dyDescent="0.2">
      <c r="AK535" s="25"/>
      <c r="AL535" s="25"/>
    </row>
    <row r="536" spans="37:38" ht="15.75" customHeight="1" x14ac:dyDescent="0.2">
      <c r="AK536" s="25"/>
      <c r="AL536" s="25"/>
    </row>
    <row r="537" spans="37:38" ht="15.75" customHeight="1" x14ac:dyDescent="0.2">
      <c r="AK537" s="25"/>
      <c r="AL537" s="25"/>
    </row>
    <row r="538" spans="37:38" ht="15.75" customHeight="1" x14ac:dyDescent="0.2">
      <c r="AK538" s="25"/>
      <c r="AL538" s="25"/>
    </row>
    <row r="539" spans="37:38" ht="15.75" customHeight="1" x14ac:dyDescent="0.2">
      <c r="AK539" s="25"/>
      <c r="AL539" s="25"/>
    </row>
    <row r="540" spans="37:38" ht="15.75" customHeight="1" x14ac:dyDescent="0.2">
      <c r="AK540" s="25"/>
      <c r="AL540" s="25"/>
    </row>
    <row r="541" spans="37:38" ht="15.75" customHeight="1" x14ac:dyDescent="0.2">
      <c r="AK541" s="25"/>
      <c r="AL541" s="25"/>
    </row>
    <row r="542" spans="37:38" ht="15.75" customHeight="1" x14ac:dyDescent="0.2">
      <c r="AK542" s="25"/>
      <c r="AL542" s="25"/>
    </row>
    <row r="543" spans="37:38" ht="15.75" customHeight="1" x14ac:dyDescent="0.2">
      <c r="AK543" s="25"/>
      <c r="AL543" s="25"/>
    </row>
    <row r="544" spans="37:38" ht="15.75" customHeight="1" x14ac:dyDescent="0.2">
      <c r="AK544" s="25"/>
      <c r="AL544" s="25"/>
    </row>
    <row r="545" spans="37:38" ht="15.75" customHeight="1" x14ac:dyDescent="0.2">
      <c r="AK545" s="25"/>
      <c r="AL545" s="25"/>
    </row>
    <row r="546" spans="37:38" ht="15.75" customHeight="1" x14ac:dyDescent="0.2">
      <c r="AK546" s="25"/>
      <c r="AL546" s="25"/>
    </row>
    <row r="547" spans="37:38" ht="15.75" customHeight="1" x14ac:dyDescent="0.2">
      <c r="AK547" s="25"/>
      <c r="AL547" s="25"/>
    </row>
    <row r="548" spans="37:38" ht="15.75" customHeight="1" x14ac:dyDescent="0.2">
      <c r="AK548" s="25"/>
      <c r="AL548" s="25"/>
    </row>
    <row r="549" spans="37:38" ht="15.75" customHeight="1" x14ac:dyDescent="0.2">
      <c r="AK549" s="25"/>
      <c r="AL549" s="25"/>
    </row>
    <row r="550" spans="37:38" ht="15.75" customHeight="1" x14ac:dyDescent="0.2">
      <c r="AK550" s="25"/>
      <c r="AL550" s="25"/>
    </row>
    <row r="551" spans="37:38" ht="15.75" customHeight="1" x14ac:dyDescent="0.2">
      <c r="AK551" s="25"/>
      <c r="AL551" s="25"/>
    </row>
    <row r="552" spans="37:38" ht="15.75" customHeight="1" x14ac:dyDescent="0.2">
      <c r="AK552" s="25"/>
      <c r="AL552" s="25"/>
    </row>
    <row r="553" spans="37:38" ht="15.75" customHeight="1" x14ac:dyDescent="0.2">
      <c r="AK553" s="25"/>
      <c r="AL553" s="25"/>
    </row>
    <row r="554" spans="37:38" ht="15.75" customHeight="1" x14ac:dyDescent="0.2">
      <c r="AK554" s="25"/>
      <c r="AL554" s="25"/>
    </row>
    <row r="555" spans="37:38" ht="15.75" customHeight="1" x14ac:dyDescent="0.2">
      <c r="AK555" s="25"/>
      <c r="AL555" s="25"/>
    </row>
    <row r="556" spans="37:38" ht="15.75" customHeight="1" x14ac:dyDescent="0.2">
      <c r="AK556" s="25"/>
      <c r="AL556" s="25"/>
    </row>
    <row r="557" spans="37:38" ht="15.75" customHeight="1" x14ac:dyDescent="0.2">
      <c r="AK557" s="25"/>
      <c r="AL557" s="25"/>
    </row>
    <row r="558" spans="37:38" ht="15.75" customHeight="1" x14ac:dyDescent="0.2">
      <c r="AK558" s="25"/>
      <c r="AL558" s="25"/>
    </row>
    <row r="559" spans="37:38" ht="15.75" customHeight="1" x14ac:dyDescent="0.2">
      <c r="AK559" s="25"/>
      <c r="AL559" s="25"/>
    </row>
    <row r="560" spans="37:38" ht="15.75" customHeight="1" x14ac:dyDescent="0.2">
      <c r="AK560" s="25"/>
      <c r="AL560" s="25"/>
    </row>
    <row r="561" spans="37:38" ht="15.75" customHeight="1" x14ac:dyDescent="0.2">
      <c r="AK561" s="25"/>
      <c r="AL561" s="25"/>
    </row>
    <row r="562" spans="37:38" ht="15.75" customHeight="1" x14ac:dyDescent="0.2">
      <c r="AK562" s="25"/>
      <c r="AL562" s="25"/>
    </row>
    <row r="563" spans="37:38" ht="15.75" customHeight="1" x14ac:dyDescent="0.2">
      <c r="AK563" s="25"/>
      <c r="AL563" s="25"/>
    </row>
    <row r="564" spans="37:38" ht="15.75" customHeight="1" x14ac:dyDescent="0.2">
      <c r="AK564" s="25"/>
      <c r="AL564" s="25"/>
    </row>
    <row r="565" spans="37:38" ht="15.75" customHeight="1" x14ac:dyDescent="0.2">
      <c r="AK565" s="25"/>
      <c r="AL565" s="25"/>
    </row>
    <row r="566" spans="37:38" ht="15.75" customHeight="1" x14ac:dyDescent="0.2">
      <c r="AK566" s="25"/>
      <c r="AL566" s="25"/>
    </row>
    <row r="567" spans="37:38" ht="15.75" customHeight="1" x14ac:dyDescent="0.2">
      <c r="AK567" s="25"/>
      <c r="AL567" s="25"/>
    </row>
    <row r="568" spans="37:38" ht="15.75" customHeight="1" x14ac:dyDescent="0.2">
      <c r="AK568" s="25"/>
      <c r="AL568" s="25"/>
    </row>
    <row r="569" spans="37:38" ht="15.75" customHeight="1" x14ac:dyDescent="0.2">
      <c r="AK569" s="25"/>
      <c r="AL569" s="25"/>
    </row>
    <row r="570" spans="37:38" ht="15.75" customHeight="1" x14ac:dyDescent="0.2">
      <c r="AK570" s="25"/>
      <c r="AL570" s="25"/>
    </row>
    <row r="571" spans="37:38" ht="15.75" customHeight="1" x14ac:dyDescent="0.2">
      <c r="AK571" s="25"/>
      <c r="AL571" s="25"/>
    </row>
    <row r="572" spans="37:38" ht="15.75" customHeight="1" x14ac:dyDescent="0.2">
      <c r="AK572" s="25"/>
      <c r="AL572" s="25"/>
    </row>
    <row r="573" spans="37:38" ht="15.75" customHeight="1" x14ac:dyDescent="0.2">
      <c r="AK573" s="25"/>
      <c r="AL573" s="25"/>
    </row>
    <row r="574" spans="37:38" ht="15.75" customHeight="1" x14ac:dyDescent="0.2">
      <c r="AK574" s="25"/>
      <c r="AL574" s="25"/>
    </row>
    <row r="575" spans="37:38" ht="15.75" customHeight="1" x14ac:dyDescent="0.2">
      <c r="AK575" s="25"/>
      <c r="AL575" s="25"/>
    </row>
    <row r="576" spans="37:38" ht="15.75" customHeight="1" x14ac:dyDescent="0.2">
      <c r="AK576" s="25"/>
      <c r="AL576" s="25"/>
    </row>
    <row r="577" spans="37:38" ht="15.75" customHeight="1" x14ac:dyDescent="0.2">
      <c r="AK577" s="25"/>
      <c r="AL577" s="25"/>
    </row>
    <row r="578" spans="37:38" ht="15.75" customHeight="1" x14ac:dyDescent="0.2">
      <c r="AK578" s="25"/>
      <c r="AL578" s="25"/>
    </row>
    <row r="579" spans="37:38" ht="15.75" customHeight="1" x14ac:dyDescent="0.2">
      <c r="AK579" s="25"/>
      <c r="AL579" s="25"/>
    </row>
    <row r="580" spans="37:38" ht="15.75" customHeight="1" x14ac:dyDescent="0.2">
      <c r="AK580" s="25"/>
      <c r="AL580" s="25"/>
    </row>
    <row r="581" spans="37:38" ht="15.75" customHeight="1" x14ac:dyDescent="0.2">
      <c r="AK581" s="25"/>
      <c r="AL581" s="25"/>
    </row>
    <row r="582" spans="37:38" ht="15.75" customHeight="1" x14ac:dyDescent="0.2">
      <c r="AK582" s="25"/>
      <c r="AL582" s="25"/>
    </row>
    <row r="583" spans="37:38" ht="15.75" customHeight="1" x14ac:dyDescent="0.2">
      <c r="AK583" s="25"/>
      <c r="AL583" s="25"/>
    </row>
    <row r="584" spans="37:38" ht="15.75" customHeight="1" x14ac:dyDescent="0.2">
      <c r="AK584" s="25"/>
      <c r="AL584" s="25"/>
    </row>
    <row r="585" spans="37:38" ht="15.75" customHeight="1" x14ac:dyDescent="0.2">
      <c r="AK585" s="25"/>
      <c r="AL585" s="25"/>
    </row>
    <row r="586" spans="37:38" ht="15.75" customHeight="1" x14ac:dyDescent="0.2">
      <c r="AK586" s="25"/>
      <c r="AL586" s="25"/>
    </row>
    <row r="587" spans="37:38" ht="15.75" customHeight="1" x14ac:dyDescent="0.2">
      <c r="AK587" s="25"/>
      <c r="AL587" s="25"/>
    </row>
    <row r="588" spans="37:38" ht="15.75" customHeight="1" x14ac:dyDescent="0.2">
      <c r="AK588" s="25"/>
      <c r="AL588" s="25"/>
    </row>
    <row r="589" spans="37:38" ht="15.75" customHeight="1" x14ac:dyDescent="0.2">
      <c r="AK589" s="25"/>
      <c r="AL589" s="25"/>
    </row>
    <row r="590" spans="37:38" ht="15.75" customHeight="1" x14ac:dyDescent="0.2">
      <c r="AK590" s="25"/>
      <c r="AL590" s="25"/>
    </row>
    <row r="591" spans="37:38" ht="15.75" customHeight="1" x14ac:dyDescent="0.2">
      <c r="AK591" s="25"/>
      <c r="AL591" s="25"/>
    </row>
    <row r="592" spans="37:38" ht="15.75" customHeight="1" x14ac:dyDescent="0.2">
      <c r="AK592" s="25"/>
      <c r="AL592" s="25"/>
    </row>
    <row r="593" spans="37:38" ht="15.75" customHeight="1" x14ac:dyDescent="0.2">
      <c r="AK593" s="25"/>
      <c r="AL593" s="25"/>
    </row>
    <row r="594" spans="37:38" ht="15.75" customHeight="1" x14ac:dyDescent="0.2">
      <c r="AK594" s="25"/>
      <c r="AL594" s="25"/>
    </row>
    <row r="595" spans="37:38" ht="15.75" customHeight="1" x14ac:dyDescent="0.2">
      <c r="AK595" s="25"/>
      <c r="AL595" s="25"/>
    </row>
    <row r="596" spans="37:38" ht="15.75" customHeight="1" x14ac:dyDescent="0.2">
      <c r="AK596" s="25"/>
      <c r="AL596" s="25"/>
    </row>
    <row r="597" spans="37:38" ht="15.75" customHeight="1" x14ac:dyDescent="0.2">
      <c r="AK597" s="25"/>
      <c r="AL597" s="25"/>
    </row>
    <row r="598" spans="37:38" ht="15.75" customHeight="1" x14ac:dyDescent="0.2">
      <c r="AK598" s="25"/>
      <c r="AL598" s="25"/>
    </row>
    <row r="599" spans="37:38" ht="15.75" customHeight="1" x14ac:dyDescent="0.2">
      <c r="AK599" s="25"/>
      <c r="AL599" s="25"/>
    </row>
    <row r="600" spans="37:38" ht="15.75" customHeight="1" x14ac:dyDescent="0.2">
      <c r="AK600" s="25"/>
      <c r="AL600" s="25"/>
    </row>
    <row r="601" spans="37:38" ht="15.75" customHeight="1" x14ac:dyDescent="0.2">
      <c r="AK601" s="25"/>
      <c r="AL601" s="25"/>
    </row>
    <row r="602" spans="37:38" ht="15.75" customHeight="1" x14ac:dyDescent="0.2">
      <c r="AK602" s="25"/>
      <c r="AL602" s="25"/>
    </row>
    <row r="603" spans="37:38" ht="15.75" customHeight="1" x14ac:dyDescent="0.2">
      <c r="AK603" s="25"/>
      <c r="AL603" s="25"/>
    </row>
    <row r="604" spans="37:38" ht="15.75" customHeight="1" x14ac:dyDescent="0.2">
      <c r="AK604" s="25"/>
      <c r="AL604" s="25"/>
    </row>
    <row r="605" spans="37:38" ht="15.75" customHeight="1" x14ac:dyDescent="0.2">
      <c r="AK605" s="25"/>
      <c r="AL605" s="25"/>
    </row>
    <row r="606" spans="37:38" ht="15.75" customHeight="1" x14ac:dyDescent="0.2">
      <c r="AK606" s="25"/>
      <c r="AL606" s="25"/>
    </row>
    <row r="607" spans="37:38" ht="15.75" customHeight="1" x14ac:dyDescent="0.2">
      <c r="AK607" s="25"/>
      <c r="AL607" s="25"/>
    </row>
    <row r="608" spans="37:38" ht="15.75" customHeight="1" x14ac:dyDescent="0.2">
      <c r="AK608" s="25"/>
      <c r="AL608" s="25"/>
    </row>
    <row r="609" spans="37:38" ht="15.75" customHeight="1" x14ac:dyDescent="0.2">
      <c r="AK609" s="25"/>
      <c r="AL609" s="25"/>
    </row>
    <row r="610" spans="37:38" ht="15.75" customHeight="1" x14ac:dyDescent="0.2">
      <c r="AK610" s="25"/>
      <c r="AL610" s="25"/>
    </row>
    <row r="611" spans="37:38" ht="15.75" customHeight="1" x14ac:dyDescent="0.2">
      <c r="AK611" s="25"/>
      <c r="AL611" s="25"/>
    </row>
    <row r="612" spans="37:38" ht="15.75" customHeight="1" x14ac:dyDescent="0.2">
      <c r="AK612" s="25"/>
      <c r="AL612" s="25"/>
    </row>
    <row r="613" spans="37:38" ht="15.75" customHeight="1" x14ac:dyDescent="0.2">
      <c r="AK613" s="25"/>
      <c r="AL613" s="25"/>
    </row>
    <row r="614" spans="37:38" ht="15.75" customHeight="1" x14ac:dyDescent="0.2">
      <c r="AK614" s="25"/>
      <c r="AL614" s="25"/>
    </row>
    <row r="615" spans="37:38" ht="15.75" customHeight="1" x14ac:dyDescent="0.2">
      <c r="AK615" s="25"/>
      <c r="AL615" s="25"/>
    </row>
    <row r="616" spans="37:38" ht="15.75" customHeight="1" x14ac:dyDescent="0.2">
      <c r="AK616" s="25"/>
      <c r="AL616" s="25"/>
    </row>
    <row r="617" spans="37:38" ht="15.75" customHeight="1" x14ac:dyDescent="0.2">
      <c r="AK617" s="25"/>
      <c r="AL617" s="25"/>
    </row>
    <row r="618" spans="37:38" ht="15.75" customHeight="1" x14ac:dyDescent="0.2">
      <c r="AK618" s="25"/>
      <c r="AL618" s="25"/>
    </row>
    <row r="619" spans="37:38" ht="15.75" customHeight="1" x14ac:dyDescent="0.2">
      <c r="AK619" s="25"/>
      <c r="AL619" s="25"/>
    </row>
    <row r="620" spans="37:38" ht="15.75" customHeight="1" x14ac:dyDescent="0.2">
      <c r="AK620" s="25"/>
      <c r="AL620" s="25"/>
    </row>
    <row r="621" spans="37:38" ht="15.75" customHeight="1" x14ac:dyDescent="0.2">
      <c r="AK621" s="25"/>
      <c r="AL621" s="25"/>
    </row>
    <row r="622" spans="37:38" ht="15.75" customHeight="1" x14ac:dyDescent="0.2">
      <c r="AK622" s="25"/>
      <c r="AL622" s="25"/>
    </row>
    <row r="623" spans="37:38" ht="15.75" customHeight="1" x14ac:dyDescent="0.2">
      <c r="AK623" s="25"/>
      <c r="AL623" s="25"/>
    </row>
    <row r="624" spans="37:38" ht="15.75" customHeight="1" x14ac:dyDescent="0.2">
      <c r="AK624" s="25"/>
      <c r="AL624" s="25"/>
    </row>
    <row r="625" spans="37:38" ht="15.75" customHeight="1" x14ac:dyDescent="0.2">
      <c r="AK625" s="25"/>
      <c r="AL625" s="25"/>
    </row>
    <row r="626" spans="37:38" ht="15.75" customHeight="1" x14ac:dyDescent="0.2">
      <c r="AK626" s="25"/>
      <c r="AL626" s="25"/>
    </row>
    <row r="627" spans="37:38" ht="15.75" customHeight="1" x14ac:dyDescent="0.2">
      <c r="AK627" s="25"/>
      <c r="AL627" s="25"/>
    </row>
    <row r="628" spans="37:38" ht="15.75" customHeight="1" x14ac:dyDescent="0.2">
      <c r="AK628" s="25"/>
      <c r="AL628" s="25"/>
    </row>
    <row r="629" spans="37:38" ht="15.75" customHeight="1" x14ac:dyDescent="0.2">
      <c r="AK629" s="25"/>
      <c r="AL629" s="25"/>
    </row>
    <row r="630" spans="37:38" ht="15.75" customHeight="1" x14ac:dyDescent="0.2">
      <c r="AK630" s="25"/>
      <c r="AL630" s="25"/>
    </row>
    <row r="631" spans="37:38" ht="15.75" customHeight="1" x14ac:dyDescent="0.2">
      <c r="AK631" s="25"/>
      <c r="AL631" s="25"/>
    </row>
    <row r="632" spans="37:38" ht="15.75" customHeight="1" x14ac:dyDescent="0.2">
      <c r="AK632" s="25"/>
      <c r="AL632" s="25"/>
    </row>
    <row r="633" spans="37:38" ht="15.75" customHeight="1" x14ac:dyDescent="0.2">
      <c r="AK633" s="25"/>
      <c r="AL633" s="25"/>
    </row>
    <row r="634" spans="37:38" ht="15.75" customHeight="1" x14ac:dyDescent="0.2">
      <c r="AK634" s="25"/>
      <c r="AL634" s="25"/>
    </row>
    <row r="635" spans="37:38" ht="15.75" customHeight="1" x14ac:dyDescent="0.2">
      <c r="AK635" s="25"/>
      <c r="AL635" s="25"/>
    </row>
    <row r="636" spans="37:38" ht="15.75" customHeight="1" x14ac:dyDescent="0.2">
      <c r="AK636" s="25"/>
      <c r="AL636" s="25"/>
    </row>
    <row r="637" spans="37:38" ht="15.75" customHeight="1" x14ac:dyDescent="0.2">
      <c r="AK637" s="25"/>
      <c r="AL637" s="25"/>
    </row>
    <row r="638" spans="37:38" ht="15.75" customHeight="1" x14ac:dyDescent="0.2">
      <c r="AK638" s="25"/>
      <c r="AL638" s="25"/>
    </row>
    <row r="639" spans="37:38" ht="15.75" customHeight="1" x14ac:dyDescent="0.2">
      <c r="AK639" s="25"/>
      <c r="AL639" s="25"/>
    </row>
    <row r="640" spans="37:38" ht="15.75" customHeight="1" x14ac:dyDescent="0.2">
      <c r="AK640" s="25"/>
      <c r="AL640" s="25"/>
    </row>
    <row r="641" spans="37:38" ht="15.75" customHeight="1" x14ac:dyDescent="0.2">
      <c r="AK641" s="25"/>
      <c r="AL641" s="25"/>
    </row>
    <row r="642" spans="37:38" ht="15.75" customHeight="1" x14ac:dyDescent="0.2">
      <c r="AK642" s="25"/>
      <c r="AL642" s="25"/>
    </row>
    <row r="643" spans="37:38" ht="15.75" customHeight="1" x14ac:dyDescent="0.2">
      <c r="AK643" s="25"/>
      <c r="AL643" s="25"/>
    </row>
    <row r="644" spans="37:38" ht="15.75" customHeight="1" x14ac:dyDescent="0.2">
      <c r="AK644" s="25"/>
      <c r="AL644" s="25"/>
    </row>
    <row r="645" spans="37:38" ht="15.75" customHeight="1" x14ac:dyDescent="0.2">
      <c r="AK645" s="25"/>
      <c r="AL645" s="25"/>
    </row>
    <row r="646" spans="37:38" ht="15.75" customHeight="1" x14ac:dyDescent="0.2">
      <c r="AK646" s="25"/>
      <c r="AL646" s="25"/>
    </row>
    <row r="647" spans="37:38" ht="15.75" customHeight="1" x14ac:dyDescent="0.2">
      <c r="AK647" s="25"/>
      <c r="AL647" s="25"/>
    </row>
    <row r="648" spans="37:38" ht="15.75" customHeight="1" x14ac:dyDescent="0.2">
      <c r="AK648" s="25"/>
      <c r="AL648" s="25"/>
    </row>
    <row r="649" spans="37:38" ht="15.75" customHeight="1" x14ac:dyDescent="0.2">
      <c r="AK649" s="25"/>
      <c r="AL649" s="25"/>
    </row>
    <row r="650" spans="37:38" ht="15.75" customHeight="1" x14ac:dyDescent="0.2">
      <c r="AK650" s="25"/>
      <c r="AL650" s="25"/>
    </row>
    <row r="651" spans="37:38" ht="15.75" customHeight="1" x14ac:dyDescent="0.2">
      <c r="AK651" s="25"/>
      <c r="AL651" s="25"/>
    </row>
    <row r="652" spans="37:38" ht="15.75" customHeight="1" x14ac:dyDescent="0.2">
      <c r="AK652" s="25"/>
      <c r="AL652" s="25"/>
    </row>
    <row r="653" spans="37:38" ht="15.75" customHeight="1" x14ac:dyDescent="0.2">
      <c r="AK653" s="25"/>
      <c r="AL653" s="25"/>
    </row>
    <row r="654" spans="37:38" ht="15.75" customHeight="1" x14ac:dyDescent="0.2">
      <c r="AK654" s="25"/>
      <c r="AL654" s="25"/>
    </row>
    <row r="655" spans="37:38" ht="15.75" customHeight="1" x14ac:dyDescent="0.2">
      <c r="AK655" s="25"/>
      <c r="AL655" s="25"/>
    </row>
    <row r="656" spans="37:38" ht="15.75" customHeight="1" x14ac:dyDescent="0.2">
      <c r="AK656" s="25"/>
      <c r="AL656" s="25"/>
    </row>
    <row r="657" spans="37:38" ht="15.75" customHeight="1" x14ac:dyDescent="0.2">
      <c r="AK657" s="25"/>
      <c r="AL657" s="25"/>
    </row>
    <row r="658" spans="37:38" ht="15.75" customHeight="1" x14ac:dyDescent="0.2">
      <c r="AK658" s="25"/>
      <c r="AL658" s="25"/>
    </row>
    <row r="659" spans="37:38" ht="15.75" customHeight="1" x14ac:dyDescent="0.2">
      <c r="AK659" s="25"/>
      <c r="AL659" s="25"/>
    </row>
    <row r="660" spans="37:38" ht="15.75" customHeight="1" x14ac:dyDescent="0.2">
      <c r="AK660" s="25"/>
      <c r="AL660" s="25"/>
    </row>
    <row r="661" spans="37:38" ht="15.75" customHeight="1" x14ac:dyDescent="0.2">
      <c r="AK661" s="25"/>
      <c r="AL661" s="25"/>
    </row>
    <row r="662" spans="37:38" ht="15.75" customHeight="1" x14ac:dyDescent="0.2">
      <c r="AK662" s="25"/>
      <c r="AL662" s="25"/>
    </row>
    <row r="663" spans="37:38" ht="15.75" customHeight="1" x14ac:dyDescent="0.2">
      <c r="AK663" s="25"/>
      <c r="AL663" s="25"/>
    </row>
    <row r="664" spans="37:38" ht="15.75" customHeight="1" x14ac:dyDescent="0.2">
      <c r="AK664" s="25"/>
      <c r="AL664" s="25"/>
    </row>
    <row r="665" spans="37:38" ht="15.75" customHeight="1" x14ac:dyDescent="0.2">
      <c r="AK665" s="25"/>
      <c r="AL665" s="25"/>
    </row>
    <row r="666" spans="37:38" ht="15.75" customHeight="1" x14ac:dyDescent="0.2">
      <c r="AK666" s="25"/>
      <c r="AL666" s="25"/>
    </row>
    <row r="667" spans="37:38" ht="15.75" customHeight="1" x14ac:dyDescent="0.2">
      <c r="AK667" s="25"/>
      <c r="AL667" s="25"/>
    </row>
    <row r="668" spans="37:38" ht="15.75" customHeight="1" x14ac:dyDescent="0.2">
      <c r="AK668" s="25"/>
      <c r="AL668" s="25"/>
    </row>
    <row r="669" spans="37:38" ht="15.75" customHeight="1" x14ac:dyDescent="0.2">
      <c r="AK669" s="25"/>
      <c r="AL669" s="25"/>
    </row>
    <row r="670" spans="37:38" ht="15.75" customHeight="1" x14ac:dyDescent="0.2">
      <c r="AK670" s="25"/>
      <c r="AL670" s="25"/>
    </row>
    <row r="671" spans="37:38" ht="15.75" customHeight="1" x14ac:dyDescent="0.2">
      <c r="AK671" s="25"/>
      <c r="AL671" s="25"/>
    </row>
    <row r="672" spans="37:38" ht="15.75" customHeight="1" x14ac:dyDescent="0.2">
      <c r="AK672" s="25"/>
      <c r="AL672" s="25"/>
    </row>
    <row r="673" spans="37:38" ht="15.75" customHeight="1" x14ac:dyDescent="0.2">
      <c r="AK673" s="25"/>
      <c r="AL673" s="25"/>
    </row>
    <row r="674" spans="37:38" ht="15.75" customHeight="1" x14ac:dyDescent="0.2">
      <c r="AK674" s="25"/>
      <c r="AL674" s="25"/>
    </row>
    <row r="675" spans="37:38" ht="15.75" customHeight="1" x14ac:dyDescent="0.2">
      <c r="AK675" s="25"/>
      <c r="AL675" s="25"/>
    </row>
    <row r="676" spans="37:38" ht="15.75" customHeight="1" x14ac:dyDescent="0.2">
      <c r="AK676" s="25"/>
      <c r="AL676" s="25"/>
    </row>
    <row r="677" spans="37:38" ht="15.75" customHeight="1" x14ac:dyDescent="0.2">
      <c r="AK677" s="25"/>
      <c r="AL677" s="25"/>
    </row>
    <row r="678" spans="37:38" ht="15.75" customHeight="1" x14ac:dyDescent="0.2">
      <c r="AK678" s="25"/>
      <c r="AL678" s="25"/>
    </row>
    <row r="679" spans="37:38" ht="15.75" customHeight="1" x14ac:dyDescent="0.2">
      <c r="AK679" s="25"/>
      <c r="AL679" s="25"/>
    </row>
    <row r="680" spans="37:38" ht="15.75" customHeight="1" x14ac:dyDescent="0.2">
      <c r="AK680" s="25"/>
      <c r="AL680" s="25"/>
    </row>
    <row r="681" spans="37:38" ht="15.75" customHeight="1" x14ac:dyDescent="0.2">
      <c r="AK681" s="25"/>
      <c r="AL681" s="25"/>
    </row>
    <row r="682" spans="37:38" ht="15.75" customHeight="1" x14ac:dyDescent="0.2">
      <c r="AK682" s="25"/>
      <c r="AL682" s="25"/>
    </row>
    <row r="683" spans="37:38" ht="15.75" customHeight="1" x14ac:dyDescent="0.2">
      <c r="AK683" s="25"/>
      <c r="AL683" s="25"/>
    </row>
    <row r="684" spans="37:38" ht="15.75" customHeight="1" x14ac:dyDescent="0.2">
      <c r="AK684" s="25"/>
      <c r="AL684" s="25"/>
    </row>
    <row r="685" spans="37:38" ht="15.75" customHeight="1" x14ac:dyDescent="0.2">
      <c r="AK685" s="25"/>
      <c r="AL685" s="25"/>
    </row>
    <row r="686" spans="37:38" ht="15.75" customHeight="1" x14ac:dyDescent="0.2">
      <c r="AK686" s="25"/>
      <c r="AL686" s="25"/>
    </row>
    <row r="687" spans="37:38" ht="15.75" customHeight="1" x14ac:dyDescent="0.2">
      <c r="AK687" s="25"/>
      <c r="AL687" s="25"/>
    </row>
    <row r="688" spans="37:38" ht="15.75" customHeight="1" x14ac:dyDescent="0.2">
      <c r="AK688" s="25"/>
      <c r="AL688" s="25"/>
    </row>
    <row r="689" spans="37:38" ht="15.75" customHeight="1" x14ac:dyDescent="0.2">
      <c r="AK689" s="25"/>
      <c r="AL689" s="25"/>
    </row>
    <row r="690" spans="37:38" ht="15.75" customHeight="1" x14ac:dyDescent="0.2">
      <c r="AK690" s="25"/>
      <c r="AL690" s="25"/>
    </row>
    <row r="691" spans="37:38" ht="15.75" customHeight="1" x14ac:dyDescent="0.2">
      <c r="AK691" s="25"/>
      <c r="AL691" s="25"/>
    </row>
    <row r="692" spans="37:38" ht="15.75" customHeight="1" x14ac:dyDescent="0.2">
      <c r="AK692" s="25"/>
      <c r="AL692" s="25"/>
    </row>
    <row r="693" spans="37:38" ht="15.75" customHeight="1" x14ac:dyDescent="0.2">
      <c r="AK693" s="25"/>
      <c r="AL693" s="25"/>
    </row>
    <row r="694" spans="37:38" ht="15.75" customHeight="1" x14ac:dyDescent="0.2">
      <c r="AK694" s="25"/>
      <c r="AL694" s="25"/>
    </row>
    <row r="695" spans="37:38" ht="15.75" customHeight="1" x14ac:dyDescent="0.2">
      <c r="AK695" s="25"/>
      <c r="AL695" s="25"/>
    </row>
    <row r="696" spans="37:38" ht="15.75" customHeight="1" x14ac:dyDescent="0.2">
      <c r="AK696" s="25"/>
      <c r="AL696" s="25"/>
    </row>
    <row r="697" spans="37:38" ht="15.75" customHeight="1" x14ac:dyDescent="0.2">
      <c r="AK697" s="25"/>
      <c r="AL697" s="25"/>
    </row>
    <row r="698" spans="37:38" ht="15.75" customHeight="1" x14ac:dyDescent="0.2">
      <c r="AK698" s="25"/>
      <c r="AL698" s="25"/>
    </row>
    <row r="699" spans="37:38" ht="15.75" customHeight="1" x14ac:dyDescent="0.2">
      <c r="AK699" s="25"/>
      <c r="AL699" s="25"/>
    </row>
    <row r="700" spans="37:38" ht="15.75" customHeight="1" x14ac:dyDescent="0.2">
      <c r="AK700" s="25"/>
      <c r="AL700" s="25"/>
    </row>
    <row r="701" spans="37:38" ht="15.75" customHeight="1" x14ac:dyDescent="0.2">
      <c r="AK701" s="25"/>
      <c r="AL701" s="25"/>
    </row>
    <row r="702" spans="37:38" ht="15.75" customHeight="1" x14ac:dyDescent="0.2">
      <c r="AK702" s="25"/>
      <c r="AL702" s="25"/>
    </row>
    <row r="703" spans="37:38" ht="15.75" customHeight="1" x14ac:dyDescent="0.2">
      <c r="AK703" s="25"/>
      <c r="AL703" s="25"/>
    </row>
    <row r="704" spans="37:38" ht="15.75" customHeight="1" x14ac:dyDescent="0.2">
      <c r="AK704" s="25"/>
      <c r="AL704" s="25"/>
    </row>
    <row r="705" spans="37:38" ht="15.75" customHeight="1" x14ac:dyDescent="0.2">
      <c r="AK705" s="25"/>
      <c r="AL705" s="25"/>
    </row>
    <row r="706" spans="37:38" ht="15.75" customHeight="1" x14ac:dyDescent="0.2">
      <c r="AK706" s="25"/>
      <c r="AL706" s="25"/>
    </row>
    <row r="707" spans="37:38" ht="15.75" customHeight="1" x14ac:dyDescent="0.2">
      <c r="AK707" s="25"/>
      <c r="AL707" s="25"/>
    </row>
    <row r="708" spans="37:38" ht="15.75" customHeight="1" x14ac:dyDescent="0.2">
      <c r="AK708" s="25"/>
      <c r="AL708" s="25"/>
    </row>
    <row r="709" spans="37:38" ht="15.75" customHeight="1" x14ac:dyDescent="0.2">
      <c r="AK709" s="25"/>
      <c r="AL709" s="25"/>
    </row>
    <row r="710" spans="37:38" ht="15.75" customHeight="1" x14ac:dyDescent="0.2">
      <c r="AK710" s="25"/>
      <c r="AL710" s="25"/>
    </row>
    <row r="711" spans="37:38" ht="15.75" customHeight="1" x14ac:dyDescent="0.2">
      <c r="AK711" s="25"/>
      <c r="AL711" s="25"/>
    </row>
    <row r="712" spans="37:38" ht="15.75" customHeight="1" x14ac:dyDescent="0.2">
      <c r="AK712" s="25"/>
      <c r="AL712" s="25"/>
    </row>
    <row r="713" spans="37:38" ht="15.75" customHeight="1" x14ac:dyDescent="0.2">
      <c r="AK713" s="25"/>
      <c r="AL713" s="25"/>
    </row>
    <row r="714" spans="37:38" ht="15.75" customHeight="1" x14ac:dyDescent="0.2">
      <c r="AK714" s="25"/>
      <c r="AL714" s="25"/>
    </row>
    <row r="715" spans="37:38" ht="15.75" customHeight="1" x14ac:dyDescent="0.2">
      <c r="AK715" s="25"/>
      <c r="AL715" s="25"/>
    </row>
    <row r="716" spans="37:38" ht="15.75" customHeight="1" x14ac:dyDescent="0.2">
      <c r="AK716" s="25"/>
      <c r="AL716" s="25"/>
    </row>
    <row r="717" spans="37:38" ht="15.75" customHeight="1" x14ac:dyDescent="0.2">
      <c r="AK717" s="25"/>
      <c r="AL717" s="25"/>
    </row>
    <row r="718" spans="37:38" ht="15.75" customHeight="1" x14ac:dyDescent="0.2">
      <c r="AK718" s="25"/>
      <c r="AL718" s="25"/>
    </row>
    <row r="719" spans="37:38" ht="15.75" customHeight="1" x14ac:dyDescent="0.2">
      <c r="AK719" s="25"/>
      <c r="AL719" s="25"/>
    </row>
    <row r="720" spans="37:38" ht="15.75" customHeight="1" x14ac:dyDescent="0.2">
      <c r="AK720" s="25"/>
      <c r="AL720" s="25"/>
    </row>
    <row r="721" spans="37:38" ht="15.75" customHeight="1" x14ac:dyDescent="0.2">
      <c r="AK721" s="25"/>
      <c r="AL721" s="25"/>
    </row>
    <row r="722" spans="37:38" ht="15.75" customHeight="1" x14ac:dyDescent="0.2">
      <c r="AK722" s="25"/>
      <c r="AL722" s="25"/>
    </row>
    <row r="723" spans="37:38" ht="15.75" customHeight="1" x14ac:dyDescent="0.2">
      <c r="AK723" s="25"/>
      <c r="AL723" s="25"/>
    </row>
    <row r="724" spans="37:38" ht="15.75" customHeight="1" x14ac:dyDescent="0.2">
      <c r="AK724" s="25"/>
      <c r="AL724" s="25"/>
    </row>
    <row r="725" spans="37:38" ht="15.75" customHeight="1" x14ac:dyDescent="0.2">
      <c r="AK725" s="25"/>
      <c r="AL725" s="25"/>
    </row>
    <row r="726" spans="37:38" ht="15.75" customHeight="1" x14ac:dyDescent="0.2">
      <c r="AK726" s="25"/>
      <c r="AL726" s="25"/>
    </row>
    <row r="727" spans="37:38" ht="15.75" customHeight="1" x14ac:dyDescent="0.2">
      <c r="AK727" s="25"/>
      <c r="AL727" s="25"/>
    </row>
    <row r="728" spans="37:38" ht="15.75" customHeight="1" x14ac:dyDescent="0.2">
      <c r="AK728" s="25"/>
      <c r="AL728" s="25"/>
    </row>
    <row r="729" spans="37:38" ht="15.75" customHeight="1" x14ac:dyDescent="0.2">
      <c r="AK729" s="25"/>
      <c r="AL729" s="25"/>
    </row>
    <row r="730" spans="37:38" ht="15.75" customHeight="1" x14ac:dyDescent="0.2">
      <c r="AK730" s="25"/>
      <c r="AL730" s="25"/>
    </row>
    <row r="731" spans="37:38" ht="15.75" customHeight="1" x14ac:dyDescent="0.2">
      <c r="AK731" s="25"/>
      <c r="AL731" s="25"/>
    </row>
    <row r="732" spans="37:38" ht="15.75" customHeight="1" x14ac:dyDescent="0.2">
      <c r="AK732" s="25"/>
      <c r="AL732" s="25"/>
    </row>
    <row r="733" spans="37:38" ht="15.75" customHeight="1" x14ac:dyDescent="0.2">
      <c r="AK733" s="25"/>
      <c r="AL733" s="25"/>
    </row>
    <row r="734" spans="37:38" ht="15.75" customHeight="1" x14ac:dyDescent="0.2">
      <c r="AK734" s="25"/>
      <c r="AL734" s="25"/>
    </row>
    <row r="735" spans="37:38" ht="15.75" customHeight="1" x14ac:dyDescent="0.2">
      <c r="AK735" s="25"/>
      <c r="AL735" s="25"/>
    </row>
    <row r="736" spans="37:38" ht="15.75" customHeight="1" x14ac:dyDescent="0.2">
      <c r="AK736" s="25"/>
      <c r="AL736" s="25"/>
    </row>
    <row r="737" spans="37:38" ht="15.75" customHeight="1" x14ac:dyDescent="0.2">
      <c r="AK737" s="25"/>
      <c r="AL737" s="25"/>
    </row>
    <row r="738" spans="37:38" ht="15.75" customHeight="1" x14ac:dyDescent="0.2">
      <c r="AK738" s="25"/>
      <c r="AL738" s="25"/>
    </row>
    <row r="739" spans="37:38" ht="15.75" customHeight="1" x14ac:dyDescent="0.2">
      <c r="AK739" s="25"/>
      <c r="AL739" s="25"/>
    </row>
    <row r="740" spans="37:38" ht="15.75" customHeight="1" x14ac:dyDescent="0.2">
      <c r="AK740" s="25"/>
      <c r="AL740" s="25"/>
    </row>
    <row r="741" spans="37:38" ht="15.75" customHeight="1" x14ac:dyDescent="0.2">
      <c r="AK741" s="25"/>
      <c r="AL741" s="25"/>
    </row>
    <row r="742" spans="37:38" ht="15.75" customHeight="1" x14ac:dyDescent="0.2">
      <c r="AK742" s="25"/>
      <c r="AL742" s="25"/>
    </row>
    <row r="743" spans="37:38" ht="15.75" customHeight="1" x14ac:dyDescent="0.2">
      <c r="AK743" s="25"/>
      <c r="AL743" s="25"/>
    </row>
    <row r="744" spans="37:38" ht="15.75" customHeight="1" x14ac:dyDescent="0.2">
      <c r="AK744" s="25"/>
      <c r="AL744" s="25"/>
    </row>
    <row r="745" spans="37:38" ht="15.75" customHeight="1" x14ac:dyDescent="0.2">
      <c r="AK745" s="25"/>
      <c r="AL745" s="25"/>
    </row>
    <row r="746" spans="37:38" ht="15.75" customHeight="1" x14ac:dyDescent="0.2">
      <c r="AK746" s="25"/>
      <c r="AL746" s="25"/>
    </row>
    <row r="747" spans="37:38" ht="15.75" customHeight="1" x14ac:dyDescent="0.2">
      <c r="AK747" s="25"/>
      <c r="AL747" s="25"/>
    </row>
    <row r="748" spans="37:38" ht="15.75" customHeight="1" x14ac:dyDescent="0.2">
      <c r="AK748" s="25"/>
      <c r="AL748" s="25"/>
    </row>
    <row r="749" spans="37:38" ht="15.75" customHeight="1" x14ac:dyDescent="0.2">
      <c r="AK749" s="25"/>
      <c r="AL749" s="25"/>
    </row>
    <row r="750" spans="37:38" ht="15.75" customHeight="1" x14ac:dyDescent="0.2">
      <c r="AK750" s="25"/>
      <c r="AL750" s="25"/>
    </row>
    <row r="751" spans="37:38" ht="15.75" customHeight="1" x14ac:dyDescent="0.2">
      <c r="AK751" s="25"/>
      <c r="AL751" s="25"/>
    </row>
    <row r="752" spans="37:38" ht="15.75" customHeight="1" x14ac:dyDescent="0.2">
      <c r="AK752" s="25"/>
      <c r="AL752" s="25"/>
    </row>
    <row r="753" spans="37:38" ht="15.75" customHeight="1" x14ac:dyDescent="0.2">
      <c r="AK753" s="25"/>
      <c r="AL753" s="25"/>
    </row>
    <row r="754" spans="37:38" ht="15.75" customHeight="1" x14ac:dyDescent="0.2">
      <c r="AK754" s="25"/>
      <c r="AL754" s="25"/>
    </row>
    <row r="755" spans="37:38" ht="15.75" customHeight="1" x14ac:dyDescent="0.2">
      <c r="AK755" s="25"/>
      <c r="AL755" s="25"/>
    </row>
    <row r="756" spans="37:38" ht="15.75" customHeight="1" x14ac:dyDescent="0.2">
      <c r="AK756" s="25"/>
      <c r="AL756" s="25"/>
    </row>
    <row r="757" spans="37:38" ht="15.75" customHeight="1" x14ac:dyDescent="0.2">
      <c r="AK757" s="25"/>
      <c r="AL757" s="25"/>
    </row>
    <row r="758" spans="37:38" ht="15.75" customHeight="1" x14ac:dyDescent="0.2">
      <c r="AK758" s="25"/>
      <c r="AL758" s="25"/>
    </row>
    <row r="759" spans="37:38" ht="15.75" customHeight="1" x14ac:dyDescent="0.2">
      <c r="AK759" s="25"/>
      <c r="AL759" s="25"/>
    </row>
    <row r="760" spans="37:38" ht="15.75" customHeight="1" x14ac:dyDescent="0.2">
      <c r="AK760" s="25"/>
      <c r="AL760" s="25"/>
    </row>
    <row r="761" spans="37:38" ht="15.75" customHeight="1" x14ac:dyDescent="0.2">
      <c r="AK761" s="25"/>
      <c r="AL761" s="25"/>
    </row>
    <row r="762" spans="37:38" ht="15.75" customHeight="1" x14ac:dyDescent="0.2">
      <c r="AK762" s="25"/>
      <c r="AL762" s="25"/>
    </row>
    <row r="763" spans="37:38" ht="15.75" customHeight="1" x14ac:dyDescent="0.2">
      <c r="AK763" s="25"/>
      <c r="AL763" s="25"/>
    </row>
    <row r="764" spans="37:38" ht="15.75" customHeight="1" x14ac:dyDescent="0.2">
      <c r="AK764" s="25"/>
      <c r="AL764" s="25"/>
    </row>
    <row r="765" spans="37:38" ht="15.75" customHeight="1" x14ac:dyDescent="0.2">
      <c r="AK765" s="25"/>
      <c r="AL765" s="25"/>
    </row>
    <row r="766" spans="37:38" ht="15.75" customHeight="1" x14ac:dyDescent="0.2">
      <c r="AK766" s="25"/>
      <c r="AL766" s="25"/>
    </row>
    <row r="767" spans="37:38" ht="15.75" customHeight="1" x14ac:dyDescent="0.2">
      <c r="AK767" s="25"/>
      <c r="AL767" s="25"/>
    </row>
    <row r="768" spans="37:38" ht="15.75" customHeight="1" x14ac:dyDescent="0.2">
      <c r="AK768" s="25"/>
      <c r="AL768" s="25"/>
    </row>
    <row r="769" spans="37:38" ht="15.75" customHeight="1" x14ac:dyDescent="0.2">
      <c r="AK769" s="25"/>
      <c r="AL769" s="25"/>
    </row>
    <row r="770" spans="37:38" ht="15.75" customHeight="1" x14ac:dyDescent="0.2">
      <c r="AK770" s="25"/>
      <c r="AL770" s="25"/>
    </row>
    <row r="771" spans="37:38" ht="15.75" customHeight="1" x14ac:dyDescent="0.2">
      <c r="AK771" s="25"/>
      <c r="AL771" s="25"/>
    </row>
    <row r="772" spans="37:38" ht="15.75" customHeight="1" x14ac:dyDescent="0.2">
      <c r="AK772" s="25"/>
      <c r="AL772" s="25"/>
    </row>
    <row r="773" spans="37:38" ht="15.75" customHeight="1" x14ac:dyDescent="0.2">
      <c r="AK773" s="25"/>
      <c r="AL773" s="25"/>
    </row>
    <row r="774" spans="37:38" ht="15.75" customHeight="1" x14ac:dyDescent="0.2">
      <c r="AK774" s="25"/>
      <c r="AL774" s="25"/>
    </row>
    <row r="775" spans="37:38" ht="15.75" customHeight="1" x14ac:dyDescent="0.2">
      <c r="AK775" s="25"/>
      <c r="AL775" s="25"/>
    </row>
    <row r="776" spans="37:38" ht="15.75" customHeight="1" x14ac:dyDescent="0.2">
      <c r="AK776" s="25"/>
      <c r="AL776" s="25"/>
    </row>
    <row r="777" spans="37:38" ht="15.75" customHeight="1" x14ac:dyDescent="0.2">
      <c r="AK777" s="25"/>
      <c r="AL777" s="25"/>
    </row>
    <row r="778" spans="37:38" ht="15.75" customHeight="1" x14ac:dyDescent="0.2">
      <c r="AK778" s="25"/>
      <c r="AL778" s="25"/>
    </row>
    <row r="779" spans="37:38" ht="15.75" customHeight="1" x14ac:dyDescent="0.2">
      <c r="AK779" s="25"/>
      <c r="AL779" s="25"/>
    </row>
    <row r="780" spans="37:38" ht="15.75" customHeight="1" x14ac:dyDescent="0.2">
      <c r="AK780" s="25"/>
      <c r="AL780" s="25"/>
    </row>
    <row r="781" spans="37:38" ht="15.75" customHeight="1" x14ac:dyDescent="0.2">
      <c r="AK781" s="25"/>
      <c r="AL781" s="25"/>
    </row>
    <row r="782" spans="37:38" ht="15.75" customHeight="1" x14ac:dyDescent="0.2">
      <c r="AK782" s="25"/>
      <c r="AL782" s="25"/>
    </row>
    <row r="783" spans="37:38" ht="15.75" customHeight="1" x14ac:dyDescent="0.2">
      <c r="AK783" s="25"/>
      <c r="AL783" s="25"/>
    </row>
    <row r="784" spans="37:38" ht="15.75" customHeight="1" x14ac:dyDescent="0.2">
      <c r="AK784" s="25"/>
      <c r="AL784" s="25"/>
    </row>
    <row r="785" spans="37:38" ht="15.75" customHeight="1" x14ac:dyDescent="0.2">
      <c r="AK785" s="25"/>
      <c r="AL785" s="25"/>
    </row>
    <row r="786" spans="37:38" ht="15.75" customHeight="1" x14ac:dyDescent="0.2">
      <c r="AK786" s="25"/>
      <c r="AL786" s="25"/>
    </row>
    <row r="787" spans="37:38" ht="15.75" customHeight="1" x14ac:dyDescent="0.2">
      <c r="AK787" s="25"/>
      <c r="AL787" s="25"/>
    </row>
    <row r="788" spans="37:38" ht="15.75" customHeight="1" x14ac:dyDescent="0.2">
      <c r="AK788" s="25"/>
      <c r="AL788" s="25"/>
    </row>
    <row r="789" spans="37:38" ht="15.75" customHeight="1" x14ac:dyDescent="0.2">
      <c r="AK789" s="25"/>
      <c r="AL789" s="25"/>
    </row>
    <row r="790" spans="37:38" ht="15.75" customHeight="1" x14ac:dyDescent="0.2">
      <c r="AK790" s="25"/>
      <c r="AL790" s="25"/>
    </row>
    <row r="791" spans="37:38" ht="15.75" customHeight="1" x14ac:dyDescent="0.2">
      <c r="AK791" s="25"/>
      <c r="AL791" s="25"/>
    </row>
    <row r="792" spans="37:38" ht="15.75" customHeight="1" x14ac:dyDescent="0.2">
      <c r="AK792" s="25"/>
      <c r="AL792" s="25"/>
    </row>
    <row r="793" spans="37:38" ht="15.75" customHeight="1" x14ac:dyDescent="0.2">
      <c r="AK793" s="25"/>
      <c r="AL793" s="25"/>
    </row>
    <row r="794" spans="37:38" ht="15.75" customHeight="1" x14ac:dyDescent="0.2">
      <c r="AK794" s="25"/>
      <c r="AL794" s="25"/>
    </row>
    <row r="795" spans="37:38" ht="15.75" customHeight="1" x14ac:dyDescent="0.2">
      <c r="AK795" s="25"/>
      <c r="AL795" s="25"/>
    </row>
    <row r="796" spans="37:38" ht="15.75" customHeight="1" x14ac:dyDescent="0.2">
      <c r="AK796" s="25"/>
      <c r="AL796" s="25"/>
    </row>
    <row r="797" spans="37:38" ht="15.75" customHeight="1" x14ac:dyDescent="0.2">
      <c r="AK797" s="25"/>
      <c r="AL797" s="25"/>
    </row>
    <row r="798" spans="37:38" ht="15.75" customHeight="1" x14ac:dyDescent="0.2">
      <c r="AK798" s="25"/>
      <c r="AL798" s="25"/>
    </row>
    <row r="799" spans="37:38" ht="15.75" customHeight="1" x14ac:dyDescent="0.2">
      <c r="AK799" s="25"/>
      <c r="AL799" s="25"/>
    </row>
    <row r="800" spans="37:38" ht="15.75" customHeight="1" x14ac:dyDescent="0.2">
      <c r="AK800" s="25"/>
      <c r="AL800" s="25"/>
    </row>
    <row r="801" spans="37:38" ht="15.75" customHeight="1" x14ac:dyDescent="0.2">
      <c r="AK801" s="25"/>
      <c r="AL801" s="25"/>
    </row>
    <row r="802" spans="37:38" ht="15.75" customHeight="1" x14ac:dyDescent="0.2">
      <c r="AK802" s="25"/>
      <c r="AL802" s="25"/>
    </row>
    <row r="803" spans="37:38" ht="15.75" customHeight="1" x14ac:dyDescent="0.2">
      <c r="AK803" s="25"/>
      <c r="AL803" s="25"/>
    </row>
    <row r="804" spans="37:38" ht="15.75" customHeight="1" x14ac:dyDescent="0.2">
      <c r="AK804" s="25"/>
      <c r="AL804" s="25"/>
    </row>
    <row r="805" spans="37:38" ht="15.75" customHeight="1" x14ac:dyDescent="0.2">
      <c r="AK805" s="25"/>
      <c r="AL805" s="25"/>
    </row>
    <row r="806" spans="37:38" ht="15.75" customHeight="1" x14ac:dyDescent="0.2">
      <c r="AK806" s="25"/>
      <c r="AL806" s="25"/>
    </row>
    <row r="807" spans="37:38" ht="15.75" customHeight="1" x14ac:dyDescent="0.2">
      <c r="AK807" s="25"/>
      <c r="AL807" s="25"/>
    </row>
    <row r="808" spans="37:38" ht="15.75" customHeight="1" x14ac:dyDescent="0.2">
      <c r="AK808" s="25"/>
      <c r="AL808" s="25"/>
    </row>
    <row r="809" spans="37:38" ht="15.75" customHeight="1" x14ac:dyDescent="0.2">
      <c r="AK809" s="25"/>
      <c r="AL809" s="25"/>
    </row>
    <row r="810" spans="37:38" ht="15.75" customHeight="1" x14ac:dyDescent="0.2">
      <c r="AK810" s="25"/>
      <c r="AL810" s="25"/>
    </row>
    <row r="811" spans="37:38" ht="15.75" customHeight="1" x14ac:dyDescent="0.2">
      <c r="AK811" s="25"/>
      <c r="AL811" s="25"/>
    </row>
    <row r="812" spans="37:38" ht="15.75" customHeight="1" x14ac:dyDescent="0.2">
      <c r="AK812" s="25"/>
      <c r="AL812" s="25"/>
    </row>
    <row r="813" spans="37:38" ht="15.75" customHeight="1" x14ac:dyDescent="0.2">
      <c r="AK813" s="25"/>
      <c r="AL813" s="25"/>
    </row>
    <row r="814" spans="37:38" ht="15.75" customHeight="1" x14ac:dyDescent="0.2">
      <c r="AK814" s="25"/>
      <c r="AL814" s="25"/>
    </row>
    <row r="815" spans="37:38" ht="15.75" customHeight="1" x14ac:dyDescent="0.2">
      <c r="AK815" s="25"/>
      <c r="AL815" s="25"/>
    </row>
    <row r="816" spans="37:38" ht="15.75" customHeight="1" x14ac:dyDescent="0.2">
      <c r="AK816" s="25"/>
      <c r="AL816" s="25"/>
    </row>
    <row r="817" spans="37:38" ht="15.75" customHeight="1" x14ac:dyDescent="0.2">
      <c r="AK817" s="25"/>
      <c r="AL817" s="25"/>
    </row>
    <row r="818" spans="37:38" ht="15.75" customHeight="1" x14ac:dyDescent="0.2">
      <c r="AK818" s="25"/>
      <c r="AL818" s="25"/>
    </row>
    <row r="819" spans="37:38" ht="15.75" customHeight="1" x14ac:dyDescent="0.2">
      <c r="AK819" s="25"/>
      <c r="AL819" s="25"/>
    </row>
    <row r="820" spans="37:38" ht="15.75" customHeight="1" x14ac:dyDescent="0.2">
      <c r="AK820" s="25"/>
      <c r="AL820" s="25"/>
    </row>
    <row r="821" spans="37:38" ht="15.75" customHeight="1" x14ac:dyDescent="0.2">
      <c r="AK821" s="25"/>
      <c r="AL821" s="25"/>
    </row>
    <row r="822" spans="37:38" ht="15.75" customHeight="1" x14ac:dyDescent="0.2">
      <c r="AK822" s="25"/>
      <c r="AL822" s="25"/>
    </row>
    <row r="823" spans="37:38" ht="15.75" customHeight="1" x14ac:dyDescent="0.2">
      <c r="AK823" s="25"/>
      <c r="AL823" s="25"/>
    </row>
    <row r="824" spans="37:38" ht="15.75" customHeight="1" x14ac:dyDescent="0.2">
      <c r="AK824" s="25"/>
      <c r="AL824" s="25"/>
    </row>
    <row r="825" spans="37:38" ht="15.75" customHeight="1" x14ac:dyDescent="0.2">
      <c r="AK825" s="25"/>
      <c r="AL825" s="25"/>
    </row>
    <row r="826" spans="37:38" ht="15.75" customHeight="1" x14ac:dyDescent="0.2">
      <c r="AK826" s="25"/>
      <c r="AL826" s="25"/>
    </row>
    <row r="827" spans="37:38" ht="15.75" customHeight="1" x14ac:dyDescent="0.2">
      <c r="AK827" s="25"/>
      <c r="AL827" s="25"/>
    </row>
    <row r="828" spans="37:38" ht="15.75" customHeight="1" x14ac:dyDescent="0.2">
      <c r="AK828" s="25"/>
      <c r="AL828" s="25"/>
    </row>
    <row r="829" spans="37:38" ht="15.75" customHeight="1" x14ac:dyDescent="0.2">
      <c r="AK829" s="25"/>
      <c r="AL829" s="25"/>
    </row>
    <row r="830" spans="37:38" ht="15.75" customHeight="1" x14ac:dyDescent="0.2">
      <c r="AK830" s="25"/>
      <c r="AL830" s="25"/>
    </row>
    <row r="831" spans="37:38" ht="15.75" customHeight="1" x14ac:dyDescent="0.2">
      <c r="AK831" s="25"/>
      <c r="AL831" s="25"/>
    </row>
    <row r="832" spans="37:38" ht="15.75" customHeight="1" x14ac:dyDescent="0.2">
      <c r="AK832" s="25"/>
      <c r="AL832" s="25"/>
    </row>
    <row r="833" spans="37:38" ht="15.75" customHeight="1" x14ac:dyDescent="0.2">
      <c r="AK833" s="25"/>
      <c r="AL833" s="25"/>
    </row>
    <row r="834" spans="37:38" ht="15.75" customHeight="1" x14ac:dyDescent="0.2">
      <c r="AK834" s="25"/>
      <c r="AL834" s="25"/>
    </row>
    <row r="835" spans="37:38" ht="15.75" customHeight="1" x14ac:dyDescent="0.2">
      <c r="AK835" s="25"/>
      <c r="AL835" s="25"/>
    </row>
    <row r="836" spans="37:38" ht="15.75" customHeight="1" x14ac:dyDescent="0.2">
      <c r="AK836" s="25"/>
      <c r="AL836" s="25"/>
    </row>
    <row r="837" spans="37:38" ht="15.75" customHeight="1" x14ac:dyDescent="0.2">
      <c r="AK837" s="25"/>
      <c r="AL837" s="25"/>
    </row>
    <row r="838" spans="37:38" ht="15.75" customHeight="1" x14ac:dyDescent="0.2">
      <c r="AK838" s="25"/>
      <c r="AL838" s="25"/>
    </row>
    <row r="839" spans="37:38" ht="15.75" customHeight="1" x14ac:dyDescent="0.2">
      <c r="AK839" s="25"/>
      <c r="AL839" s="25"/>
    </row>
    <row r="840" spans="37:38" ht="15.75" customHeight="1" x14ac:dyDescent="0.2">
      <c r="AK840" s="25"/>
      <c r="AL840" s="25"/>
    </row>
    <row r="841" spans="37:38" ht="15.75" customHeight="1" x14ac:dyDescent="0.2">
      <c r="AK841" s="25"/>
      <c r="AL841" s="25"/>
    </row>
    <row r="842" spans="37:38" ht="15.75" customHeight="1" x14ac:dyDescent="0.2">
      <c r="AK842" s="25"/>
      <c r="AL842" s="25"/>
    </row>
    <row r="843" spans="37:38" ht="15.75" customHeight="1" x14ac:dyDescent="0.2">
      <c r="AK843" s="25"/>
      <c r="AL843" s="25"/>
    </row>
    <row r="844" spans="37:38" ht="15.75" customHeight="1" x14ac:dyDescent="0.2">
      <c r="AK844" s="25"/>
      <c r="AL844" s="25"/>
    </row>
    <row r="845" spans="37:38" ht="15.75" customHeight="1" x14ac:dyDescent="0.2">
      <c r="AK845" s="25"/>
      <c r="AL845" s="25"/>
    </row>
    <row r="846" spans="37:38" ht="15.75" customHeight="1" x14ac:dyDescent="0.2">
      <c r="AK846" s="25"/>
      <c r="AL846" s="25"/>
    </row>
    <row r="847" spans="37:38" ht="15.75" customHeight="1" x14ac:dyDescent="0.2">
      <c r="AK847" s="25"/>
      <c r="AL847" s="25"/>
    </row>
    <row r="848" spans="37:38" ht="15.75" customHeight="1" x14ac:dyDescent="0.2">
      <c r="AK848" s="25"/>
      <c r="AL848" s="25"/>
    </row>
    <row r="849" spans="37:38" ht="15.75" customHeight="1" x14ac:dyDescent="0.2">
      <c r="AK849" s="25"/>
      <c r="AL849" s="25"/>
    </row>
    <row r="850" spans="37:38" ht="15.75" customHeight="1" x14ac:dyDescent="0.2">
      <c r="AK850" s="25"/>
      <c r="AL850" s="25"/>
    </row>
    <row r="851" spans="37:38" ht="15.75" customHeight="1" x14ac:dyDescent="0.2">
      <c r="AK851" s="25"/>
      <c r="AL851" s="25"/>
    </row>
    <row r="852" spans="37:38" ht="15.75" customHeight="1" x14ac:dyDescent="0.2">
      <c r="AK852" s="25"/>
      <c r="AL852" s="25"/>
    </row>
    <row r="853" spans="37:38" ht="15.75" customHeight="1" x14ac:dyDescent="0.2">
      <c r="AK853" s="25"/>
      <c r="AL853" s="25"/>
    </row>
    <row r="854" spans="37:38" ht="15.75" customHeight="1" x14ac:dyDescent="0.2">
      <c r="AK854" s="25"/>
      <c r="AL854" s="25"/>
    </row>
    <row r="855" spans="37:38" ht="15.75" customHeight="1" x14ac:dyDescent="0.2">
      <c r="AK855" s="25"/>
      <c r="AL855" s="25"/>
    </row>
    <row r="856" spans="37:38" ht="15.75" customHeight="1" x14ac:dyDescent="0.2">
      <c r="AK856" s="25"/>
      <c r="AL856" s="25"/>
    </row>
    <row r="857" spans="37:38" ht="15.75" customHeight="1" x14ac:dyDescent="0.2">
      <c r="AK857" s="25"/>
      <c r="AL857" s="25"/>
    </row>
    <row r="858" spans="37:38" ht="15.75" customHeight="1" x14ac:dyDescent="0.2">
      <c r="AK858" s="25"/>
      <c r="AL858" s="25"/>
    </row>
    <row r="859" spans="37:38" ht="15.75" customHeight="1" x14ac:dyDescent="0.2">
      <c r="AK859" s="25"/>
      <c r="AL859" s="25"/>
    </row>
    <row r="860" spans="37:38" ht="15.75" customHeight="1" x14ac:dyDescent="0.2">
      <c r="AK860" s="25"/>
      <c r="AL860" s="25"/>
    </row>
    <row r="861" spans="37:38" ht="15.75" customHeight="1" x14ac:dyDescent="0.2">
      <c r="AK861" s="25"/>
      <c r="AL861" s="25"/>
    </row>
    <row r="862" spans="37:38" ht="15.75" customHeight="1" x14ac:dyDescent="0.2">
      <c r="AK862" s="25"/>
      <c r="AL862" s="25"/>
    </row>
    <row r="863" spans="37:38" ht="15.75" customHeight="1" x14ac:dyDescent="0.2">
      <c r="AK863" s="25"/>
      <c r="AL863" s="25"/>
    </row>
    <row r="864" spans="37:38" ht="15.75" customHeight="1" x14ac:dyDescent="0.2">
      <c r="AK864" s="25"/>
      <c r="AL864" s="25"/>
    </row>
    <row r="865" spans="37:38" ht="15.75" customHeight="1" x14ac:dyDescent="0.2">
      <c r="AK865" s="25"/>
      <c r="AL865" s="25"/>
    </row>
    <row r="866" spans="37:38" ht="15.75" customHeight="1" x14ac:dyDescent="0.2">
      <c r="AK866" s="25"/>
      <c r="AL866" s="25"/>
    </row>
    <row r="867" spans="37:38" ht="15.75" customHeight="1" x14ac:dyDescent="0.2">
      <c r="AK867" s="25"/>
      <c r="AL867" s="25"/>
    </row>
    <row r="868" spans="37:38" ht="15.75" customHeight="1" x14ac:dyDescent="0.2">
      <c r="AK868" s="25"/>
      <c r="AL868" s="25"/>
    </row>
    <row r="869" spans="37:38" ht="15.75" customHeight="1" x14ac:dyDescent="0.2">
      <c r="AK869" s="25"/>
      <c r="AL869" s="25"/>
    </row>
    <row r="870" spans="37:38" ht="15.75" customHeight="1" x14ac:dyDescent="0.2">
      <c r="AK870" s="25"/>
      <c r="AL870" s="25"/>
    </row>
    <row r="871" spans="37:38" ht="15.75" customHeight="1" x14ac:dyDescent="0.2">
      <c r="AK871" s="25"/>
      <c r="AL871" s="25"/>
    </row>
    <row r="872" spans="37:38" ht="15.75" customHeight="1" x14ac:dyDescent="0.2">
      <c r="AK872" s="25"/>
      <c r="AL872" s="25"/>
    </row>
    <row r="873" spans="37:38" ht="15.75" customHeight="1" x14ac:dyDescent="0.2">
      <c r="AK873" s="25"/>
      <c r="AL873" s="25"/>
    </row>
    <row r="874" spans="37:38" ht="15.75" customHeight="1" x14ac:dyDescent="0.2">
      <c r="AK874" s="25"/>
      <c r="AL874" s="25"/>
    </row>
    <row r="875" spans="37:38" ht="15.75" customHeight="1" x14ac:dyDescent="0.2">
      <c r="AK875" s="25"/>
      <c r="AL875" s="25"/>
    </row>
    <row r="876" spans="37:38" ht="15.75" customHeight="1" x14ac:dyDescent="0.2">
      <c r="AK876" s="25"/>
      <c r="AL876" s="25"/>
    </row>
    <row r="877" spans="37:38" ht="15.75" customHeight="1" x14ac:dyDescent="0.2">
      <c r="AK877" s="25"/>
      <c r="AL877" s="25"/>
    </row>
    <row r="878" spans="37:38" ht="15.75" customHeight="1" x14ac:dyDescent="0.2">
      <c r="AK878" s="25"/>
      <c r="AL878" s="25"/>
    </row>
    <row r="879" spans="37:38" ht="15.75" customHeight="1" x14ac:dyDescent="0.2">
      <c r="AK879" s="25"/>
      <c r="AL879" s="25"/>
    </row>
    <row r="880" spans="37:38" ht="15.75" customHeight="1" x14ac:dyDescent="0.2">
      <c r="AK880" s="25"/>
      <c r="AL880" s="25"/>
    </row>
    <row r="881" spans="37:38" ht="15.75" customHeight="1" x14ac:dyDescent="0.2">
      <c r="AK881" s="25"/>
      <c r="AL881" s="25"/>
    </row>
    <row r="882" spans="37:38" ht="15.75" customHeight="1" x14ac:dyDescent="0.2">
      <c r="AK882" s="25"/>
      <c r="AL882" s="25"/>
    </row>
    <row r="883" spans="37:38" ht="15.75" customHeight="1" x14ac:dyDescent="0.2">
      <c r="AK883" s="25"/>
      <c r="AL883" s="25"/>
    </row>
    <row r="884" spans="37:38" ht="15.75" customHeight="1" x14ac:dyDescent="0.2">
      <c r="AK884" s="25"/>
      <c r="AL884" s="25"/>
    </row>
    <row r="885" spans="37:38" ht="15.75" customHeight="1" x14ac:dyDescent="0.2">
      <c r="AK885" s="25"/>
      <c r="AL885" s="25"/>
    </row>
    <row r="886" spans="37:38" ht="15.75" customHeight="1" x14ac:dyDescent="0.2">
      <c r="AK886" s="25"/>
      <c r="AL886" s="25"/>
    </row>
    <row r="887" spans="37:38" ht="15.75" customHeight="1" x14ac:dyDescent="0.2">
      <c r="AK887" s="25"/>
      <c r="AL887" s="25"/>
    </row>
    <row r="888" spans="37:38" ht="15.75" customHeight="1" x14ac:dyDescent="0.2">
      <c r="AK888" s="25"/>
      <c r="AL888" s="25"/>
    </row>
    <row r="889" spans="37:38" ht="15.75" customHeight="1" x14ac:dyDescent="0.2">
      <c r="AK889" s="25"/>
      <c r="AL889" s="25"/>
    </row>
    <row r="890" spans="37:38" ht="15.75" customHeight="1" x14ac:dyDescent="0.2">
      <c r="AK890" s="25"/>
      <c r="AL890" s="25"/>
    </row>
    <row r="891" spans="37:38" ht="15.75" customHeight="1" x14ac:dyDescent="0.2">
      <c r="AK891" s="25"/>
      <c r="AL891" s="25"/>
    </row>
    <row r="892" spans="37:38" ht="15.75" customHeight="1" x14ac:dyDescent="0.2">
      <c r="AK892" s="25"/>
      <c r="AL892" s="25"/>
    </row>
    <row r="893" spans="37:38" ht="15.75" customHeight="1" x14ac:dyDescent="0.2">
      <c r="AK893" s="25"/>
      <c r="AL893" s="25"/>
    </row>
    <row r="894" spans="37:38" ht="15.75" customHeight="1" x14ac:dyDescent="0.2">
      <c r="AK894" s="25"/>
      <c r="AL894" s="25"/>
    </row>
    <row r="895" spans="37:38" ht="15.75" customHeight="1" x14ac:dyDescent="0.2">
      <c r="AK895" s="25"/>
      <c r="AL895" s="25"/>
    </row>
    <row r="896" spans="37:38" ht="15.75" customHeight="1" x14ac:dyDescent="0.2">
      <c r="AK896" s="25"/>
      <c r="AL896" s="25"/>
    </row>
    <row r="897" spans="37:38" ht="15.75" customHeight="1" x14ac:dyDescent="0.2">
      <c r="AK897" s="25"/>
      <c r="AL897" s="25"/>
    </row>
    <row r="898" spans="37:38" ht="15.75" customHeight="1" x14ac:dyDescent="0.2">
      <c r="AK898" s="25"/>
      <c r="AL898" s="25"/>
    </row>
    <row r="899" spans="37:38" ht="15.75" customHeight="1" x14ac:dyDescent="0.2">
      <c r="AK899" s="25"/>
      <c r="AL899" s="25"/>
    </row>
    <row r="900" spans="37:38" ht="15.75" customHeight="1" x14ac:dyDescent="0.2">
      <c r="AK900" s="25"/>
      <c r="AL900" s="25"/>
    </row>
    <row r="901" spans="37:38" ht="15.75" customHeight="1" x14ac:dyDescent="0.2">
      <c r="AK901" s="25"/>
      <c r="AL901" s="25"/>
    </row>
    <row r="902" spans="37:38" ht="15.75" customHeight="1" x14ac:dyDescent="0.2">
      <c r="AK902" s="25"/>
      <c r="AL902" s="25"/>
    </row>
    <row r="903" spans="37:38" ht="15.75" customHeight="1" x14ac:dyDescent="0.2">
      <c r="AK903" s="25"/>
      <c r="AL903" s="25"/>
    </row>
    <row r="904" spans="37:38" ht="15.75" customHeight="1" x14ac:dyDescent="0.2">
      <c r="AK904" s="25"/>
      <c r="AL904" s="25"/>
    </row>
    <row r="905" spans="37:38" ht="15.75" customHeight="1" x14ac:dyDescent="0.2">
      <c r="AK905" s="25"/>
      <c r="AL905" s="25"/>
    </row>
    <row r="906" spans="37:38" ht="15.75" customHeight="1" x14ac:dyDescent="0.2">
      <c r="AK906" s="25"/>
      <c r="AL906" s="25"/>
    </row>
    <row r="907" spans="37:38" ht="15.75" customHeight="1" x14ac:dyDescent="0.2">
      <c r="AK907" s="25"/>
      <c r="AL907" s="25"/>
    </row>
    <row r="908" spans="37:38" ht="15.75" customHeight="1" x14ac:dyDescent="0.2">
      <c r="AK908" s="25"/>
      <c r="AL908" s="25"/>
    </row>
    <row r="909" spans="37:38" ht="15.75" customHeight="1" x14ac:dyDescent="0.2">
      <c r="AK909" s="25"/>
      <c r="AL909" s="25"/>
    </row>
    <row r="910" spans="37:38" ht="15.75" customHeight="1" x14ac:dyDescent="0.2">
      <c r="AK910" s="25"/>
      <c r="AL910" s="25"/>
    </row>
    <row r="911" spans="37:38" ht="15.75" customHeight="1" x14ac:dyDescent="0.2">
      <c r="AK911" s="25"/>
      <c r="AL911" s="25"/>
    </row>
    <row r="912" spans="37:38" ht="15.75" customHeight="1" x14ac:dyDescent="0.2">
      <c r="AK912" s="25"/>
      <c r="AL912" s="25"/>
    </row>
    <row r="913" spans="37:38" ht="15.75" customHeight="1" x14ac:dyDescent="0.2">
      <c r="AK913" s="25"/>
      <c r="AL913" s="25"/>
    </row>
    <row r="914" spans="37:38" ht="15.75" customHeight="1" x14ac:dyDescent="0.2">
      <c r="AK914" s="25"/>
      <c r="AL914" s="25"/>
    </row>
    <row r="915" spans="37:38" ht="15.75" customHeight="1" x14ac:dyDescent="0.2">
      <c r="AK915" s="25"/>
      <c r="AL915" s="25"/>
    </row>
    <row r="916" spans="37:38" ht="15.75" customHeight="1" x14ac:dyDescent="0.2">
      <c r="AK916" s="25"/>
      <c r="AL916" s="25"/>
    </row>
    <row r="917" spans="37:38" ht="15.75" customHeight="1" x14ac:dyDescent="0.2">
      <c r="AK917" s="25"/>
      <c r="AL917" s="25"/>
    </row>
    <row r="918" spans="37:38" ht="15.75" customHeight="1" x14ac:dyDescent="0.2">
      <c r="AK918" s="25"/>
      <c r="AL918" s="25"/>
    </row>
    <row r="919" spans="37:38" ht="15.75" customHeight="1" x14ac:dyDescent="0.2">
      <c r="AK919" s="25"/>
      <c r="AL919" s="25"/>
    </row>
    <row r="920" spans="37:38" ht="15.75" customHeight="1" x14ac:dyDescent="0.2">
      <c r="AK920" s="25"/>
      <c r="AL920" s="25"/>
    </row>
    <row r="921" spans="37:38" ht="15.75" customHeight="1" x14ac:dyDescent="0.2">
      <c r="AK921" s="25"/>
      <c r="AL921" s="25"/>
    </row>
    <row r="922" spans="37:38" ht="15.75" customHeight="1" x14ac:dyDescent="0.2">
      <c r="AK922" s="25"/>
      <c r="AL922" s="25"/>
    </row>
    <row r="923" spans="37:38" ht="15.75" customHeight="1" x14ac:dyDescent="0.2">
      <c r="AK923" s="25"/>
      <c r="AL923" s="25"/>
    </row>
    <row r="924" spans="37:38" ht="15.75" customHeight="1" x14ac:dyDescent="0.2">
      <c r="AK924" s="25"/>
      <c r="AL924" s="25"/>
    </row>
    <row r="925" spans="37:38" ht="15.75" customHeight="1" x14ac:dyDescent="0.2">
      <c r="AK925" s="25"/>
      <c r="AL925" s="25"/>
    </row>
    <row r="926" spans="37:38" ht="15.75" customHeight="1" x14ac:dyDescent="0.2">
      <c r="AK926" s="25"/>
      <c r="AL926" s="25"/>
    </row>
    <row r="927" spans="37:38" ht="15.75" customHeight="1" x14ac:dyDescent="0.2">
      <c r="AK927" s="25"/>
      <c r="AL927" s="25"/>
    </row>
    <row r="928" spans="37:38" ht="15.75" customHeight="1" x14ac:dyDescent="0.2">
      <c r="AK928" s="25"/>
      <c r="AL928" s="25"/>
    </row>
    <row r="929" spans="37:38" ht="15.75" customHeight="1" x14ac:dyDescent="0.2">
      <c r="AK929" s="25"/>
      <c r="AL929" s="25"/>
    </row>
    <row r="930" spans="37:38" ht="15.75" customHeight="1" x14ac:dyDescent="0.2">
      <c r="AK930" s="25"/>
      <c r="AL930" s="25"/>
    </row>
    <row r="931" spans="37:38" ht="15.75" customHeight="1" x14ac:dyDescent="0.2">
      <c r="AK931" s="25"/>
      <c r="AL931" s="25"/>
    </row>
    <row r="932" spans="37:38" ht="15.75" customHeight="1" x14ac:dyDescent="0.2">
      <c r="AK932" s="25"/>
      <c r="AL932" s="25"/>
    </row>
    <row r="933" spans="37:38" ht="15.75" customHeight="1" x14ac:dyDescent="0.2">
      <c r="AK933" s="25"/>
      <c r="AL933" s="25"/>
    </row>
    <row r="934" spans="37:38" ht="15.75" customHeight="1" x14ac:dyDescent="0.2">
      <c r="AK934" s="25"/>
      <c r="AL934" s="25"/>
    </row>
    <row r="935" spans="37:38" ht="15.75" customHeight="1" x14ac:dyDescent="0.2">
      <c r="AK935" s="25"/>
      <c r="AL935" s="25"/>
    </row>
    <row r="936" spans="37:38" ht="15.75" customHeight="1" x14ac:dyDescent="0.2">
      <c r="AK936" s="25"/>
      <c r="AL936" s="25"/>
    </row>
    <row r="937" spans="37:38" ht="15.75" customHeight="1" x14ac:dyDescent="0.2">
      <c r="AK937" s="25"/>
      <c r="AL937" s="25"/>
    </row>
    <row r="938" spans="37:38" ht="15.75" customHeight="1" x14ac:dyDescent="0.2">
      <c r="AK938" s="25"/>
      <c r="AL938" s="25"/>
    </row>
    <row r="939" spans="37:38" ht="15.75" customHeight="1" x14ac:dyDescent="0.2">
      <c r="AK939" s="25"/>
      <c r="AL939" s="25"/>
    </row>
    <row r="940" spans="37:38" ht="15.75" customHeight="1" x14ac:dyDescent="0.2">
      <c r="AK940" s="25"/>
      <c r="AL940" s="25"/>
    </row>
    <row r="941" spans="37:38" ht="15.75" customHeight="1" x14ac:dyDescent="0.2">
      <c r="AK941" s="25"/>
      <c r="AL941" s="25"/>
    </row>
    <row r="942" spans="37:38" ht="15.75" customHeight="1" x14ac:dyDescent="0.2">
      <c r="AK942" s="25"/>
      <c r="AL942" s="25"/>
    </row>
    <row r="943" spans="37:38" ht="15.75" customHeight="1" x14ac:dyDescent="0.2">
      <c r="AK943" s="25"/>
      <c r="AL943" s="25"/>
    </row>
    <row r="944" spans="37:38" ht="15.75" customHeight="1" x14ac:dyDescent="0.2">
      <c r="AK944" s="25"/>
      <c r="AL944" s="25"/>
    </row>
    <row r="945" spans="37:38" ht="15.75" customHeight="1" x14ac:dyDescent="0.2">
      <c r="AK945" s="25"/>
      <c r="AL945" s="25"/>
    </row>
    <row r="946" spans="37:38" ht="15.75" customHeight="1" x14ac:dyDescent="0.2">
      <c r="AK946" s="25"/>
      <c r="AL946" s="25"/>
    </row>
    <row r="947" spans="37:38" ht="15.75" customHeight="1" x14ac:dyDescent="0.2">
      <c r="AK947" s="25"/>
      <c r="AL947" s="25"/>
    </row>
    <row r="948" spans="37:38" ht="15.75" customHeight="1" x14ac:dyDescent="0.2">
      <c r="AK948" s="25"/>
      <c r="AL948" s="25"/>
    </row>
    <row r="949" spans="37:38" ht="15.75" customHeight="1" x14ac:dyDescent="0.2">
      <c r="AK949" s="25"/>
      <c r="AL949" s="25"/>
    </row>
    <row r="950" spans="37:38" ht="15.75" customHeight="1" x14ac:dyDescent="0.2">
      <c r="AK950" s="25"/>
      <c r="AL950" s="25"/>
    </row>
    <row r="951" spans="37:38" ht="15.75" customHeight="1" x14ac:dyDescent="0.2">
      <c r="AK951" s="25"/>
      <c r="AL951" s="25"/>
    </row>
    <row r="952" spans="37:38" ht="15.75" customHeight="1" x14ac:dyDescent="0.2">
      <c r="AK952" s="25"/>
      <c r="AL952" s="25"/>
    </row>
    <row r="953" spans="37:38" ht="15.75" customHeight="1" x14ac:dyDescent="0.2">
      <c r="AK953" s="25"/>
      <c r="AL953" s="25"/>
    </row>
    <row r="954" spans="37:38" ht="15.75" customHeight="1" x14ac:dyDescent="0.2">
      <c r="AK954" s="25"/>
      <c r="AL954" s="25"/>
    </row>
    <row r="955" spans="37:38" ht="15.75" customHeight="1" x14ac:dyDescent="0.2">
      <c r="AK955" s="25"/>
      <c r="AL955" s="25"/>
    </row>
    <row r="956" spans="37:38" ht="15.75" customHeight="1" x14ac:dyDescent="0.2">
      <c r="AK956" s="25"/>
      <c r="AL956" s="25"/>
    </row>
    <row r="957" spans="37:38" ht="15.75" customHeight="1" x14ac:dyDescent="0.2">
      <c r="AK957" s="25"/>
      <c r="AL957" s="25"/>
    </row>
    <row r="958" spans="37:38" ht="15.75" customHeight="1" x14ac:dyDescent="0.2">
      <c r="AK958" s="25"/>
      <c r="AL958" s="25"/>
    </row>
    <row r="959" spans="37:38" ht="15.75" customHeight="1" x14ac:dyDescent="0.2">
      <c r="AK959" s="25"/>
      <c r="AL959" s="25"/>
    </row>
    <row r="960" spans="37:38" ht="15.75" customHeight="1" x14ac:dyDescent="0.2">
      <c r="AK960" s="25"/>
      <c r="AL960" s="25"/>
    </row>
    <row r="961" spans="37:38" ht="15.75" customHeight="1" x14ac:dyDescent="0.2">
      <c r="AK961" s="25"/>
      <c r="AL961" s="25"/>
    </row>
    <row r="962" spans="37:38" ht="15.75" customHeight="1" x14ac:dyDescent="0.2">
      <c r="AK962" s="25"/>
      <c r="AL962" s="25"/>
    </row>
    <row r="963" spans="37:38" ht="15.75" customHeight="1" x14ac:dyDescent="0.2">
      <c r="AK963" s="25"/>
      <c r="AL963" s="25"/>
    </row>
    <row r="964" spans="37:38" ht="15.75" customHeight="1" x14ac:dyDescent="0.2">
      <c r="AK964" s="25"/>
      <c r="AL964" s="25"/>
    </row>
    <row r="965" spans="37:38" ht="15.75" customHeight="1" x14ac:dyDescent="0.2">
      <c r="AK965" s="25"/>
      <c r="AL965" s="25"/>
    </row>
    <row r="966" spans="37:38" ht="15.75" customHeight="1" x14ac:dyDescent="0.2">
      <c r="AK966" s="25"/>
      <c r="AL966" s="25"/>
    </row>
    <row r="967" spans="37:38" ht="15.75" customHeight="1" x14ac:dyDescent="0.2">
      <c r="AK967" s="25"/>
      <c r="AL967" s="25"/>
    </row>
    <row r="968" spans="37:38" ht="15.75" customHeight="1" x14ac:dyDescent="0.2">
      <c r="AK968" s="25"/>
      <c r="AL968" s="25"/>
    </row>
    <row r="969" spans="37:38" ht="15.75" customHeight="1" x14ac:dyDescent="0.2">
      <c r="AK969" s="25"/>
      <c r="AL969" s="25"/>
    </row>
    <row r="970" spans="37:38" ht="15.75" customHeight="1" x14ac:dyDescent="0.2">
      <c r="AK970" s="25"/>
      <c r="AL970" s="25"/>
    </row>
    <row r="971" spans="37:38" ht="15.75" customHeight="1" x14ac:dyDescent="0.2">
      <c r="AK971" s="25"/>
      <c r="AL971" s="25"/>
    </row>
    <row r="972" spans="37:38" ht="15.75" customHeight="1" x14ac:dyDescent="0.2">
      <c r="AK972" s="25"/>
      <c r="AL972" s="25"/>
    </row>
    <row r="973" spans="37:38" ht="15.75" customHeight="1" x14ac:dyDescent="0.2">
      <c r="AK973" s="25"/>
      <c r="AL973" s="25"/>
    </row>
    <row r="974" spans="37:38" ht="15.75" customHeight="1" x14ac:dyDescent="0.2">
      <c r="AK974" s="25"/>
      <c r="AL974" s="25"/>
    </row>
    <row r="975" spans="37:38" ht="15.75" customHeight="1" x14ac:dyDescent="0.2">
      <c r="AK975" s="25"/>
      <c r="AL975" s="25"/>
    </row>
    <row r="976" spans="37:38" ht="15.75" customHeight="1" x14ac:dyDescent="0.2">
      <c r="AK976" s="25"/>
      <c r="AL976" s="25"/>
    </row>
    <row r="977" spans="37:38" ht="15.75" customHeight="1" x14ac:dyDescent="0.2">
      <c r="AK977" s="25"/>
      <c r="AL977" s="25"/>
    </row>
    <row r="978" spans="37:38" ht="15.75" customHeight="1" x14ac:dyDescent="0.2">
      <c r="AK978" s="25"/>
      <c r="AL978" s="25"/>
    </row>
    <row r="979" spans="37:38" ht="15.75" customHeight="1" x14ac:dyDescent="0.2">
      <c r="AK979" s="25"/>
      <c r="AL979" s="25"/>
    </row>
    <row r="980" spans="37:38" ht="15.75" customHeight="1" x14ac:dyDescent="0.2">
      <c r="AK980" s="25"/>
      <c r="AL980" s="25"/>
    </row>
    <row r="981" spans="37:38" ht="15.75" customHeight="1" x14ac:dyDescent="0.2">
      <c r="AK981" s="25"/>
      <c r="AL981" s="25"/>
    </row>
    <row r="982" spans="37:38" ht="15.75" customHeight="1" x14ac:dyDescent="0.2">
      <c r="AK982" s="25"/>
      <c r="AL982" s="25"/>
    </row>
    <row r="983" spans="37:38" ht="15.75" customHeight="1" x14ac:dyDescent="0.2">
      <c r="AK983" s="25"/>
      <c r="AL983" s="25"/>
    </row>
    <row r="984" spans="37:38" ht="15.75" customHeight="1" x14ac:dyDescent="0.2">
      <c r="AK984" s="25"/>
      <c r="AL984" s="25"/>
    </row>
    <row r="985" spans="37:38" ht="15.75" customHeight="1" x14ac:dyDescent="0.2">
      <c r="AK985" s="25"/>
      <c r="AL985" s="25"/>
    </row>
    <row r="986" spans="37:38" ht="15.75" customHeight="1" x14ac:dyDescent="0.2">
      <c r="AK986" s="25"/>
      <c r="AL986" s="25"/>
    </row>
    <row r="987" spans="37:38" ht="15.75" customHeight="1" x14ac:dyDescent="0.2">
      <c r="AK987" s="25"/>
      <c r="AL987" s="25"/>
    </row>
    <row r="988" spans="37:38" ht="15.75" customHeight="1" x14ac:dyDescent="0.2">
      <c r="AK988" s="25"/>
      <c r="AL988" s="25"/>
    </row>
    <row r="989" spans="37:38" ht="15.75" customHeight="1" x14ac:dyDescent="0.2">
      <c r="AK989" s="25"/>
      <c r="AL989" s="25"/>
    </row>
    <row r="990" spans="37:38" ht="15.75" customHeight="1" x14ac:dyDescent="0.2">
      <c r="AK990" s="25"/>
      <c r="AL990" s="25"/>
    </row>
    <row r="991" spans="37:38" ht="15.75" customHeight="1" x14ac:dyDescent="0.2">
      <c r="AK991" s="25"/>
      <c r="AL991" s="25"/>
    </row>
    <row r="992" spans="37:38" ht="15.75" customHeight="1" x14ac:dyDescent="0.2">
      <c r="AK992" s="25"/>
      <c r="AL992" s="25"/>
    </row>
    <row r="993" spans="37:38" ht="15.75" customHeight="1" x14ac:dyDescent="0.2">
      <c r="AK993" s="25"/>
      <c r="AL993" s="25"/>
    </row>
    <row r="994" spans="37:38" ht="15.75" customHeight="1" x14ac:dyDescent="0.2">
      <c r="AK994" s="25"/>
      <c r="AL994" s="25"/>
    </row>
    <row r="995" spans="37:38" ht="15.75" customHeight="1" x14ac:dyDescent="0.2">
      <c r="AK995" s="25"/>
      <c r="AL995" s="25"/>
    </row>
    <row r="996" spans="37:38" ht="15.75" customHeight="1" x14ac:dyDescent="0.2">
      <c r="AK996" s="25"/>
      <c r="AL996" s="25"/>
    </row>
    <row r="997" spans="37:38" ht="15.75" customHeight="1" x14ac:dyDescent="0.2">
      <c r="AK997" s="25"/>
      <c r="AL997" s="25"/>
    </row>
    <row r="998" spans="37:38" ht="15.75" customHeight="1" x14ac:dyDescent="0.2">
      <c r="AK998" s="25"/>
      <c r="AL998" s="25"/>
    </row>
    <row r="999" spans="37:38" ht="15.75" customHeight="1" x14ac:dyDescent="0.2">
      <c r="AK999" s="25"/>
      <c r="AL999" s="25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998"/>
  <sheetViews>
    <sheetView workbookViewId="0">
      <selection activeCell="V15" sqref="V15"/>
    </sheetView>
  </sheetViews>
  <sheetFormatPr defaultColWidth="12.625" defaultRowHeight="15" customHeight="1" x14ac:dyDescent="0.2"/>
  <cols>
    <col min="1" max="1" width="12.375" customWidth="1"/>
    <col min="2" max="2" width="7.625" customWidth="1"/>
    <col min="3" max="3" width="51.75" customWidth="1"/>
    <col min="4" max="4" width="22.375" customWidth="1"/>
    <col min="5" max="40" width="7.625" customWidth="1"/>
    <col min="41" max="41" width="10.5" customWidth="1"/>
    <col min="42" max="55" width="7.625" customWidth="1"/>
  </cols>
  <sheetData>
    <row r="1" spans="1:45" ht="30" x14ac:dyDescent="0.25">
      <c r="A1" s="1" t="s">
        <v>133</v>
      </c>
      <c r="B1" s="1" t="s">
        <v>1</v>
      </c>
      <c r="C1" s="1" t="s">
        <v>2</v>
      </c>
      <c r="D1" s="1" t="s">
        <v>3</v>
      </c>
      <c r="E1" s="3"/>
      <c r="F1" s="3"/>
      <c r="G1" s="3"/>
      <c r="H1" s="3"/>
      <c r="I1" s="3"/>
      <c r="J1" s="5" t="s">
        <v>5</v>
      </c>
      <c r="K1" s="3"/>
      <c r="L1" s="3"/>
      <c r="M1" s="3"/>
      <c r="N1" s="3"/>
      <c r="O1" s="3"/>
      <c r="P1" s="5" t="s">
        <v>6</v>
      </c>
      <c r="Q1" s="3"/>
      <c r="R1" s="3"/>
      <c r="S1" s="3"/>
      <c r="T1" s="3"/>
      <c r="U1" s="3"/>
      <c r="V1" s="5" t="s">
        <v>7</v>
      </c>
      <c r="W1" s="3"/>
      <c r="X1" s="3"/>
      <c r="Y1" s="3"/>
      <c r="Z1" s="3"/>
      <c r="AA1" s="3"/>
      <c r="AB1" s="5" t="s">
        <v>8</v>
      </c>
      <c r="AC1" s="3"/>
      <c r="AD1" s="3"/>
      <c r="AE1" s="3"/>
      <c r="AF1" s="3"/>
      <c r="AG1" s="3"/>
      <c r="AH1" s="5" t="s">
        <v>9</v>
      </c>
      <c r="AI1" s="3"/>
      <c r="AJ1" s="3"/>
      <c r="AK1" s="3"/>
      <c r="AL1" s="3"/>
      <c r="AM1" s="3"/>
      <c r="AN1" s="5" t="s">
        <v>10</v>
      </c>
      <c r="AO1" s="3" t="s">
        <v>114</v>
      </c>
      <c r="AP1" s="34" t="s">
        <v>1</v>
      </c>
      <c r="AQ1" s="12" t="s">
        <v>14</v>
      </c>
      <c r="AR1" s="36" t="s">
        <v>16</v>
      </c>
    </row>
    <row r="2" spans="1:45" x14ac:dyDescent="0.25">
      <c r="A2" s="18">
        <v>6</v>
      </c>
      <c r="B2" s="18">
        <v>3937</v>
      </c>
      <c r="C2" s="18" t="s">
        <v>134</v>
      </c>
      <c r="D2" s="18" t="s">
        <v>135</v>
      </c>
      <c r="E2" s="37">
        <v>8</v>
      </c>
      <c r="F2" s="37">
        <v>13</v>
      </c>
      <c r="G2" s="37">
        <v>6</v>
      </c>
      <c r="H2" s="37">
        <v>4</v>
      </c>
      <c r="I2" s="37">
        <v>5</v>
      </c>
      <c r="J2" s="38">
        <f t="shared" ref="J2:J5" si="0">SUM(E2:I2)</f>
        <v>36</v>
      </c>
      <c r="K2" s="37">
        <v>6</v>
      </c>
      <c r="L2" s="37">
        <v>10</v>
      </c>
      <c r="M2" s="37">
        <v>7</v>
      </c>
      <c r="N2" s="37">
        <v>3</v>
      </c>
      <c r="O2" s="37">
        <v>6</v>
      </c>
      <c r="P2" s="38">
        <f t="shared" ref="P2:P11" si="1">SUM(K2:O2)</f>
        <v>32</v>
      </c>
      <c r="Q2" s="37">
        <v>10</v>
      </c>
      <c r="R2" s="37">
        <v>15</v>
      </c>
      <c r="S2" s="37">
        <v>10</v>
      </c>
      <c r="T2" s="37">
        <v>5</v>
      </c>
      <c r="U2" s="37">
        <v>9</v>
      </c>
      <c r="V2" s="38">
        <f t="shared" ref="V2:V11" si="2">SUM(Q2:U2)</f>
        <v>49</v>
      </c>
      <c r="W2" s="37">
        <v>9</v>
      </c>
      <c r="X2" s="37">
        <v>12</v>
      </c>
      <c r="Y2" s="37">
        <v>8</v>
      </c>
      <c r="Z2" s="37">
        <v>3</v>
      </c>
      <c r="AA2" s="37">
        <v>8</v>
      </c>
      <c r="AB2" s="38">
        <f t="shared" ref="AB2:AB11" si="3">SUM(W2:AA2)</f>
        <v>40</v>
      </c>
      <c r="AC2" s="37">
        <v>9</v>
      </c>
      <c r="AD2" s="37">
        <v>14</v>
      </c>
      <c r="AE2" s="37">
        <v>7</v>
      </c>
      <c r="AF2" s="37">
        <v>5</v>
      </c>
      <c r="AG2" s="37">
        <v>8</v>
      </c>
      <c r="AH2" s="38">
        <f t="shared" ref="AH2:AH11" si="4">SUM(AC2:AG2)</f>
        <v>43</v>
      </c>
      <c r="AI2" s="37">
        <v>7</v>
      </c>
      <c r="AJ2" s="37">
        <v>10</v>
      </c>
      <c r="AK2" s="37">
        <v>6</v>
      </c>
      <c r="AL2" s="37">
        <v>4</v>
      </c>
      <c r="AM2" s="37">
        <v>9</v>
      </c>
      <c r="AN2" s="38">
        <f t="shared" ref="AN2:AN11" si="5">SUM(AI2:AM2)</f>
        <v>36</v>
      </c>
      <c r="AO2" s="26">
        <f t="shared" ref="AO2:AO11" si="6">AVERAGE(J2,P2,V2,AB2,AH2,AN2)</f>
        <v>39.333333333333336</v>
      </c>
      <c r="AP2" s="35">
        <v>3937</v>
      </c>
      <c r="AQ2" s="25">
        <v>43.833333333333336</v>
      </c>
      <c r="AR2" s="26">
        <f t="shared" ref="AR2:AR11" si="7">2*AO2+AQ2</f>
        <v>122.5</v>
      </c>
      <c r="AS2" s="13" t="s">
        <v>26</v>
      </c>
    </row>
    <row r="3" spans="1:45" x14ac:dyDescent="0.25">
      <c r="A3" s="18">
        <v>17</v>
      </c>
      <c r="B3" s="18">
        <v>4066</v>
      </c>
      <c r="C3" s="18" t="s">
        <v>139</v>
      </c>
      <c r="D3" s="18" t="s">
        <v>140</v>
      </c>
      <c r="E3" s="37">
        <v>8</v>
      </c>
      <c r="F3" s="37">
        <v>13</v>
      </c>
      <c r="G3" s="37">
        <v>6</v>
      </c>
      <c r="H3" s="37">
        <v>5</v>
      </c>
      <c r="I3" s="37">
        <v>5</v>
      </c>
      <c r="J3" s="38">
        <f t="shared" si="0"/>
        <v>37</v>
      </c>
      <c r="K3" s="37">
        <v>6</v>
      </c>
      <c r="L3" s="37">
        <v>8</v>
      </c>
      <c r="M3" s="37">
        <v>8</v>
      </c>
      <c r="N3" s="37">
        <v>3</v>
      </c>
      <c r="O3" s="37">
        <v>5</v>
      </c>
      <c r="P3" s="38">
        <f t="shared" si="1"/>
        <v>30</v>
      </c>
      <c r="Q3" s="37">
        <v>10</v>
      </c>
      <c r="R3" s="37">
        <v>14</v>
      </c>
      <c r="S3" s="37">
        <v>10</v>
      </c>
      <c r="T3" s="37">
        <v>4</v>
      </c>
      <c r="U3" s="37">
        <v>4</v>
      </c>
      <c r="V3" s="38">
        <f t="shared" si="2"/>
        <v>42</v>
      </c>
      <c r="W3" s="37">
        <v>10</v>
      </c>
      <c r="X3" s="37">
        <v>13</v>
      </c>
      <c r="Y3" s="37">
        <v>9</v>
      </c>
      <c r="Z3" s="37">
        <v>4</v>
      </c>
      <c r="AA3" s="37">
        <v>5</v>
      </c>
      <c r="AB3" s="38">
        <f t="shared" si="3"/>
        <v>41</v>
      </c>
      <c r="AC3" s="37">
        <v>9</v>
      </c>
      <c r="AD3" s="37">
        <v>14</v>
      </c>
      <c r="AE3" s="37">
        <v>8</v>
      </c>
      <c r="AF3" s="37">
        <v>4</v>
      </c>
      <c r="AG3" s="37">
        <v>6</v>
      </c>
      <c r="AH3" s="38">
        <f t="shared" si="4"/>
        <v>41</v>
      </c>
      <c r="AI3" s="37">
        <v>8</v>
      </c>
      <c r="AJ3" s="37">
        <v>10</v>
      </c>
      <c r="AK3" s="37">
        <v>10</v>
      </c>
      <c r="AL3" s="37">
        <v>5</v>
      </c>
      <c r="AM3" s="37">
        <v>7</v>
      </c>
      <c r="AN3" s="38">
        <f t="shared" si="5"/>
        <v>40</v>
      </c>
      <c r="AO3" s="26">
        <f t="shared" si="6"/>
        <v>38.5</v>
      </c>
      <c r="AP3" s="35">
        <v>4066</v>
      </c>
      <c r="AQ3" s="25">
        <v>44</v>
      </c>
      <c r="AR3" s="26">
        <f t="shared" si="7"/>
        <v>121</v>
      </c>
      <c r="AS3" s="13" t="s">
        <v>30</v>
      </c>
    </row>
    <row r="4" spans="1:45" x14ac:dyDescent="0.25">
      <c r="A4" s="18">
        <v>20</v>
      </c>
      <c r="B4" s="18">
        <v>4188</v>
      </c>
      <c r="C4" s="18" t="s">
        <v>141</v>
      </c>
      <c r="D4" s="18" t="s">
        <v>142</v>
      </c>
      <c r="E4" s="37">
        <v>7</v>
      </c>
      <c r="F4" s="37">
        <v>13</v>
      </c>
      <c r="G4" s="37">
        <v>9</v>
      </c>
      <c r="H4" s="37">
        <v>5</v>
      </c>
      <c r="I4" s="37">
        <v>5</v>
      </c>
      <c r="J4" s="38">
        <f t="shared" si="0"/>
        <v>39</v>
      </c>
      <c r="K4" s="37">
        <v>7</v>
      </c>
      <c r="L4" s="37">
        <v>10</v>
      </c>
      <c r="M4" s="37">
        <v>8</v>
      </c>
      <c r="N4" s="37">
        <v>3</v>
      </c>
      <c r="O4" s="37">
        <v>8</v>
      </c>
      <c r="P4" s="38">
        <f t="shared" si="1"/>
        <v>36</v>
      </c>
      <c r="Q4" s="37">
        <v>7</v>
      </c>
      <c r="R4" s="37">
        <v>13</v>
      </c>
      <c r="S4" s="37">
        <v>10</v>
      </c>
      <c r="T4" s="37">
        <v>4</v>
      </c>
      <c r="U4" s="37">
        <v>8</v>
      </c>
      <c r="V4" s="38">
        <f t="shared" si="2"/>
        <v>42</v>
      </c>
      <c r="W4" s="37">
        <v>8</v>
      </c>
      <c r="X4" s="37">
        <v>12</v>
      </c>
      <c r="Y4" s="37">
        <v>10</v>
      </c>
      <c r="Z4" s="37">
        <v>3</v>
      </c>
      <c r="AA4" s="37">
        <v>5</v>
      </c>
      <c r="AB4" s="38">
        <f t="shared" si="3"/>
        <v>38</v>
      </c>
      <c r="AC4" s="37">
        <v>8</v>
      </c>
      <c r="AD4" s="37">
        <v>12</v>
      </c>
      <c r="AE4" s="37">
        <v>9</v>
      </c>
      <c r="AF4" s="37">
        <v>5</v>
      </c>
      <c r="AG4" s="37">
        <v>6</v>
      </c>
      <c r="AH4" s="38">
        <f t="shared" si="4"/>
        <v>40</v>
      </c>
      <c r="AI4" s="37">
        <v>5</v>
      </c>
      <c r="AJ4" s="37">
        <v>8</v>
      </c>
      <c r="AK4" s="37">
        <v>7</v>
      </c>
      <c r="AL4" s="37">
        <v>4</v>
      </c>
      <c r="AM4" s="37">
        <v>6</v>
      </c>
      <c r="AN4" s="38">
        <f t="shared" si="5"/>
        <v>30</v>
      </c>
      <c r="AO4" s="26">
        <f t="shared" si="6"/>
        <v>37.5</v>
      </c>
      <c r="AP4" s="35">
        <v>4188</v>
      </c>
      <c r="AQ4" s="25">
        <v>28.5</v>
      </c>
      <c r="AR4" s="26">
        <f t="shared" si="7"/>
        <v>103.5</v>
      </c>
      <c r="AS4" s="13" t="s">
        <v>40</v>
      </c>
    </row>
    <row r="5" spans="1:45" x14ac:dyDescent="0.25">
      <c r="A5" s="18">
        <v>18</v>
      </c>
      <c r="B5" s="18">
        <v>4088</v>
      </c>
      <c r="C5" s="18" t="s">
        <v>143</v>
      </c>
      <c r="D5" s="18" t="s">
        <v>135</v>
      </c>
      <c r="E5" s="37">
        <v>7</v>
      </c>
      <c r="F5" s="37">
        <v>13</v>
      </c>
      <c r="G5" s="37">
        <v>8</v>
      </c>
      <c r="H5" s="37">
        <v>4</v>
      </c>
      <c r="I5" s="37">
        <v>5</v>
      </c>
      <c r="J5" s="38">
        <f t="shared" si="0"/>
        <v>37</v>
      </c>
      <c r="K5" s="37">
        <v>7</v>
      </c>
      <c r="L5" s="37">
        <v>8</v>
      </c>
      <c r="M5" s="37">
        <v>7</v>
      </c>
      <c r="N5" s="37">
        <v>3</v>
      </c>
      <c r="O5" s="37">
        <v>7</v>
      </c>
      <c r="P5" s="38">
        <f t="shared" si="1"/>
        <v>32</v>
      </c>
      <c r="Q5" s="37">
        <v>5</v>
      </c>
      <c r="R5" s="37">
        <v>6</v>
      </c>
      <c r="S5" s="37">
        <v>5</v>
      </c>
      <c r="T5" s="37">
        <v>4</v>
      </c>
      <c r="U5" s="37">
        <v>7</v>
      </c>
      <c r="V5" s="38">
        <f t="shared" si="2"/>
        <v>27</v>
      </c>
      <c r="W5" s="37">
        <v>9</v>
      </c>
      <c r="X5" s="37">
        <v>7</v>
      </c>
      <c r="Y5" s="37">
        <v>6</v>
      </c>
      <c r="Z5" s="37">
        <v>5</v>
      </c>
      <c r="AA5" s="37">
        <v>8</v>
      </c>
      <c r="AB5" s="38">
        <f t="shared" si="3"/>
        <v>35</v>
      </c>
      <c r="AC5" s="37">
        <v>3</v>
      </c>
      <c r="AD5" s="37">
        <v>5</v>
      </c>
      <c r="AE5" s="37">
        <v>5</v>
      </c>
      <c r="AF5" s="37">
        <v>3</v>
      </c>
      <c r="AG5" s="37">
        <v>8</v>
      </c>
      <c r="AH5" s="38">
        <f t="shared" si="4"/>
        <v>24</v>
      </c>
      <c r="AI5" s="37">
        <v>2</v>
      </c>
      <c r="AJ5" s="37">
        <v>5</v>
      </c>
      <c r="AK5" s="37">
        <v>3</v>
      </c>
      <c r="AL5" s="37">
        <v>3</v>
      </c>
      <c r="AM5" s="37">
        <v>9</v>
      </c>
      <c r="AN5" s="38">
        <f t="shared" si="5"/>
        <v>22</v>
      </c>
      <c r="AO5" s="26">
        <f t="shared" si="6"/>
        <v>29.5</v>
      </c>
      <c r="AP5" s="35">
        <v>4088</v>
      </c>
      <c r="AQ5" s="25">
        <v>39.375</v>
      </c>
      <c r="AR5" s="26">
        <f t="shared" si="7"/>
        <v>98.375</v>
      </c>
    </row>
    <row r="6" spans="1:45" x14ac:dyDescent="0.25">
      <c r="A6" s="18">
        <v>16</v>
      </c>
      <c r="B6" s="18">
        <v>4174</v>
      </c>
      <c r="C6" s="18" t="s">
        <v>145</v>
      </c>
      <c r="D6" s="18" t="s">
        <v>142</v>
      </c>
      <c r="E6" s="37"/>
      <c r="F6" s="37"/>
      <c r="G6" s="37"/>
      <c r="H6" s="37"/>
      <c r="I6" s="37"/>
      <c r="J6" s="38"/>
      <c r="K6" s="37">
        <v>7</v>
      </c>
      <c r="L6" s="37">
        <v>5</v>
      </c>
      <c r="M6" s="37">
        <v>4</v>
      </c>
      <c r="N6" s="37">
        <v>5</v>
      </c>
      <c r="O6" s="37">
        <v>3</v>
      </c>
      <c r="P6" s="38">
        <f t="shared" si="1"/>
        <v>24</v>
      </c>
      <c r="Q6" s="37">
        <v>6</v>
      </c>
      <c r="R6" s="37">
        <v>7</v>
      </c>
      <c r="S6" s="37">
        <v>4</v>
      </c>
      <c r="T6" s="37">
        <v>2</v>
      </c>
      <c r="U6" s="37">
        <v>10</v>
      </c>
      <c r="V6" s="38">
        <f t="shared" si="2"/>
        <v>29</v>
      </c>
      <c r="W6" s="42">
        <v>5</v>
      </c>
      <c r="X6" s="42">
        <v>6</v>
      </c>
      <c r="Y6" s="42">
        <v>5</v>
      </c>
      <c r="Z6" s="42">
        <v>5</v>
      </c>
      <c r="AA6" s="42">
        <v>10</v>
      </c>
      <c r="AB6" s="38">
        <f t="shared" si="3"/>
        <v>31</v>
      </c>
      <c r="AC6" s="37">
        <v>6</v>
      </c>
      <c r="AD6" s="37">
        <v>6</v>
      </c>
      <c r="AE6" s="37">
        <v>5</v>
      </c>
      <c r="AF6" s="37">
        <v>3</v>
      </c>
      <c r="AG6" s="37">
        <v>9</v>
      </c>
      <c r="AH6" s="38">
        <f t="shared" si="4"/>
        <v>29</v>
      </c>
      <c r="AI6" s="37">
        <v>7</v>
      </c>
      <c r="AJ6" s="37">
        <v>3</v>
      </c>
      <c r="AK6" s="37">
        <v>4</v>
      </c>
      <c r="AL6" s="37">
        <v>4</v>
      </c>
      <c r="AM6" s="37">
        <v>10</v>
      </c>
      <c r="AN6" s="38">
        <f t="shared" si="5"/>
        <v>28</v>
      </c>
      <c r="AO6" s="26">
        <f t="shared" si="6"/>
        <v>28.2</v>
      </c>
      <c r="AP6" s="35">
        <v>4174</v>
      </c>
      <c r="AQ6" s="25">
        <v>41.625</v>
      </c>
      <c r="AR6" s="26">
        <f t="shared" si="7"/>
        <v>98.025000000000006</v>
      </c>
    </row>
    <row r="7" spans="1:45" x14ac:dyDescent="0.25">
      <c r="A7" s="18">
        <v>13</v>
      </c>
      <c r="B7" s="18">
        <v>4198</v>
      </c>
      <c r="C7" s="18" t="s">
        <v>148</v>
      </c>
      <c r="D7" s="18" t="s">
        <v>135</v>
      </c>
      <c r="E7" s="37">
        <v>7</v>
      </c>
      <c r="F7" s="37">
        <v>12</v>
      </c>
      <c r="G7" s="37">
        <v>6</v>
      </c>
      <c r="H7" s="37">
        <v>4</v>
      </c>
      <c r="I7" s="37">
        <v>5</v>
      </c>
      <c r="J7" s="38">
        <f t="shared" ref="J7:J11" si="8">SUM(E7:I7)</f>
        <v>34</v>
      </c>
      <c r="K7" s="37">
        <v>8</v>
      </c>
      <c r="L7" s="37">
        <v>9</v>
      </c>
      <c r="M7" s="37">
        <v>5</v>
      </c>
      <c r="N7" s="37">
        <v>4</v>
      </c>
      <c r="O7" s="37">
        <v>8</v>
      </c>
      <c r="P7" s="38">
        <f t="shared" si="1"/>
        <v>34</v>
      </c>
      <c r="Q7" s="37">
        <v>7</v>
      </c>
      <c r="R7" s="37">
        <v>9</v>
      </c>
      <c r="S7" s="37">
        <v>6</v>
      </c>
      <c r="T7" s="37">
        <v>3</v>
      </c>
      <c r="U7" s="37">
        <v>8</v>
      </c>
      <c r="V7" s="38">
        <f t="shared" si="2"/>
        <v>33</v>
      </c>
      <c r="W7" s="37">
        <v>8</v>
      </c>
      <c r="X7" s="37">
        <v>11</v>
      </c>
      <c r="Y7" s="37">
        <v>7</v>
      </c>
      <c r="Z7" s="37">
        <v>3</v>
      </c>
      <c r="AA7" s="37">
        <v>8</v>
      </c>
      <c r="AB7" s="38">
        <f t="shared" si="3"/>
        <v>37</v>
      </c>
      <c r="AC7" s="37">
        <v>8</v>
      </c>
      <c r="AD7" s="37">
        <v>12</v>
      </c>
      <c r="AE7" s="37">
        <v>7</v>
      </c>
      <c r="AF7" s="37">
        <v>4</v>
      </c>
      <c r="AG7" s="37">
        <v>6</v>
      </c>
      <c r="AH7" s="38">
        <f t="shared" si="4"/>
        <v>37</v>
      </c>
      <c r="AI7" s="37">
        <v>6</v>
      </c>
      <c r="AJ7" s="37">
        <v>9</v>
      </c>
      <c r="AK7" s="37">
        <v>5</v>
      </c>
      <c r="AL7" s="37">
        <v>4</v>
      </c>
      <c r="AM7" s="37">
        <v>8</v>
      </c>
      <c r="AN7" s="38">
        <f t="shared" si="5"/>
        <v>32</v>
      </c>
      <c r="AO7" s="26">
        <f t="shared" si="6"/>
        <v>34.5</v>
      </c>
      <c r="AP7" s="35">
        <v>4198</v>
      </c>
      <c r="AQ7" s="25">
        <v>28.875</v>
      </c>
      <c r="AR7" s="26">
        <f t="shared" si="7"/>
        <v>97.875</v>
      </c>
    </row>
    <row r="8" spans="1:45" x14ac:dyDescent="0.25">
      <c r="A8" s="18">
        <v>14</v>
      </c>
      <c r="B8" s="18">
        <v>3977</v>
      </c>
      <c r="C8" s="18" t="s">
        <v>152</v>
      </c>
      <c r="D8" s="18" t="s">
        <v>153</v>
      </c>
      <c r="E8" s="37">
        <v>5</v>
      </c>
      <c r="F8" s="37">
        <v>10</v>
      </c>
      <c r="G8" s="37">
        <v>4</v>
      </c>
      <c r="H8" s="37">
        <v>3</v>
      </c>
      <c r="I8" s="37">
        <v>5</v>
      </c>
      <c r="J8" s="38">
        <f t="shared" si="8"/>
        <v>27</v>
      </c>
      <c r="K8" s="37">
        <v>8</v>
      </c>
      <c r="L8" s="37">
        <v>9</v>
      </c>
      <c r="M8" s="37">
        <v>6</v>
      </c>
      <c r="N8" s="37">
        <v>3</v>
      </c>
      <c r="O8" s="37">
        <v>6</v>
      </c>
      <c r="P8" s="38">
        <f t="shared" si="1"/>
        <v>32</v>
      </c>
      <c r="Q8" s="37">
        <v>7</v>
      </c>
      <c r="R8" s="37">
        <v>8</v>
      </c>
      <c r="S8" s="37">
        <v>7</v>
      </c>
      <c r="T8" s="37">
        <v>4</v>
      </c>
      <c r="U8" s="37">
        <v>6</v>
      </c>
      <c r="V8" s="38">
        <f t="shared" si="2"/>
        <v>32</v>
      </c>
      <c r="W8" s="37">
        <v>8</v>
      </c>
      <c r="X8" s="37">
        <v>10</v>
      </c>
      <c r="Y8" s="37">
        <v>7</v>
      </c>
      <c r="Z8" s="37">
        <v>3</v>
      </c>
      <c r="AA8" s="37">
        <v>5</v>
      </c>
      <c r="AB8" s="38">
        <f t="shared" si="3"/>
        <v>33</v>
      </c>
      <c r="AC8" s="37">
        <v>7</v>
      </c>
      <c r="AD8" s="37">
        <v>7</v>
      </c>
      <c r="AE8" s="37">
        <v>7</v>
      </c>
      <c r="AF8" s="37">
        <v>1</v>
      </c>
      <c r="AG8" s="37">
        <v>5</v>
      </c>
      <c r="AH8" s="38">
        <f t="shared" si="4"/>
        <v>27</v>
      </c>
      <c r="AI8" s="37">
        <v>6</v>
      </c>
      <c r="AJ8" s="37">
        <v>10</v>
      </c>
      <c r="AK8" s="37">
        <v>9</v>
      </c>
      <c r="AL8" s="37">
        <v>4</v>
      </c>
      <c r="AM8" s="37">
        <v>6</v>
      </c>
      <c r="AN8" s="38">
        <f t="shared" si="5"/>
        <v>35</v>
      </c>
      <c r="AO8" s="26">
        <f t="shared" si="6"/>
        <v>31</v>
      </c>
      <c r="AP8" s="35">
        <v>3977</v>
      </c>
      <c r="AQ8" s="25">
        <v>33.75</v>
      </c>
      <c r="AR8" s="26">
        <f t="shared" si="7"/>
        <v>95.75</v>
      </c>
    </row>
    <row r="9" spans="1:45" x14ac:dyDescent="0.25">
      <c r="A9" s="18">
        <v>11</v>
      </c>
      <c r="B9" s="18">
        <v>4102</v>
      </c>
      <c r="C9" s="18" t="s">
        <v>155</v>
      </c>
      <c r="D9" s="18" t="s">
        <v>156</v>
      </c>
      <c r="E9" s="37">
        <v>6</v>
      </c>
      <c r="F9" s="37">
        <v>10</v>
      </c>
      <c r="G9" s="37">
        <v>5</v>
      </c>
      <c r="H9" s="37">
        <v>4</v>
      </c>
      <c r="I9" s="37">
        <v>5</v>
      </c>
      <c r="J9" s="38">
        <f t="shared" si="8"/>
        <v>30</v>
      </c>
      <c r="K9" s="37">
        <v>7</v>
      </c>
      <c r="L9" s="37">
        <v>7</v>
      </c>
      <c r="M9" s="37">
        <v>4</v>
      </c>
      <c r="N9" s="37">
        <v>3</v>
      </c>
      <c r="O9" s="37">
        <v>7</v>
      </c>
      <c r="P9" s="38">
        <f t="shared" si="1"/>
        <v>28</v>
      </c>
      <c r="Q9" s="37">
        <v>5</v>
      </c>
      <c r="R9" s="37">
        <v>8</v>
      </c>
      <c r="S9" s="37">
        <v>5</v>
      </c>
      <c r="T9" s="37">
        <v>4</v>
      </c>
      <c r="U9" s="37">
        <v>6</v>
      </c>
      <c r="V9" s="38">
        <f t="shared" si="2"/>
        <v>28</v>
      </c>
      <c r="W9" s="37">
        <v>9</v>
      </c>
      <c r="X9" s="37">
        <v>13</v>
      </c>
      <c r="Y9" s="37">
        <v>8</v>
      </c>
      <c r="Z9" s="37">
        <v>5</v>
      </c>
      <c r="AA9" s="37">
        <v>8</v>
      </c>
      <c r="AB9" s="38">
        <f t="shared" si="3"/>
        <v>43</v>
      </c>
      <c r="AC9" s="37">
        <v>6</v>
      </c>
      <c r="AD9" s="37">
        <v>7</v>
      </c>
      <c r="AE9" s="37">
        <v>5</v>
      </c>
      <c r="AF9" s="37">
        <v>4</v>
      </c>
      <c r="AG9" s="37">
        <v>8</v>
      </c>
      <c r="AH9" s="38">
        <f t="shared" si="4"/>
        <v>30</v>
      </c>
      <c r="AI9" s="37">
        <v>7</v>
      </c>
      <c r="AJ9" s="37">
        <v>7</v>
      </c>
      <c r="AK9" s="37">
        <v>6</v>
      </c>
      <c r="AL9" s="37">
        <v>5</v>
      </c>
      <c r="AM9" s="37">
        <v>7</v>
      </c>
      <c r="AN9" s="38">
        <f t="shared" si="5"/>
        <v>32</v>
      </c>
      <c r="AO9" s="26">
        <f t="shared" si="6"/>
        <v>31.833333333333332</v>
      </c>
      <c r="AP9" s="35">
        <v>4102</v>
      </c>
      <c r="AQ9" s="25">
        <v>28.75</v>
      </c>
      <c r="AR9" s="26">
        <f t="shared" si="7"/>
        <v>92.416666666666657</v>
      </c>
    </row>
    <row r="10" spans="1:45" x14ac:dyDescent="0.25">
      <c r="A10" s="18">
        <v>2</v>
      </c>
      <c r="B10" s="18">
        <v>4076</v>
      </c>
      <c r="C10" s="18" t="s">
        <v>158</v>
      </c>
      <c r="D10" s="18" t="s">
        <v>159</v>
      </c>
      <c r="E10" s="37">
        <v>7</v>
      </c>
      <c r="F10" s="37">
        <v>12</v>
      </c>
      <c r="G10" s="37">
        <v>5</v>
      </c>
      <c r="H10" s="37">
        <v>3</v>
      </c>
      <c r="I10" s="37">
        <v>5</v>
      </c>
      <c r="J10" s="38">
        <f t="shared" si="8"/>
        <v>32</v>
      </c>
      <c r="K10" s="37">
        <v>6</v>
      </c>
      <c r="L10" s="37">
        <v>6</v>
      </c>
      <c r="M10" s="37">
        <v>3</v>
      </c>
      <c r="N10" s="37">
        <v>3</v>
      </c>
      <c r="O10" s="37">
        <v>3</v>
      </c>
      <c r="P10" s="38">
        <f t="shared" si="1"/>
        <v>21</v>
      </c>
      <c r="Q10" s="37">
        <v>6</v>
      </c>
      <c r="R10" s="37">
        <v>7</v>
      </c>
      <c r="S10" s="37">
        <v>6</v>
      </c>
      <c r="T10" s="37">
        <v>4</v>
      </c>
      <c r="U10" s="37">
        <v>7</v>
      </c>
      <c r="V10" s="38">
        <f t="shared" si="2"/>
        <v>30</v>
      </c>
      <c r="W10" s="37">
        <v>8</v>
      </c>
      <c r="X10" s="37">
        <v>10</v>
      </c>
      <c r="Y10" s="37">
        <v>8</v>
      </c>
      <c r="Z10" s="37">
        <v>5</v>
      </c>
      <c r="AA10" s="37">
        <v>5</v>
      </c>
      <c r="AB10" s="38">
        <f t="shared" si="3"/>
        <v>36</v>
      </c>
      <c r="AC10" s="37">
        <v>5</v>
      </c>
      <c r="AD10" s="37">
        <v>8</v>
      </c>
      <c r="AE10" s="37">
        <v>6</v>
      </c>
      <c r="AF10" s="37">
        <v>3</v>
      </c>
      <c r="AG10" s="37">
        <v>6</v>
      </c>
      <c r="AH10" s="38">
        <f t="shared" si="4"/>
        <v>28</v>
      </c>
      <c r="AI10" s="37">
        <v>6</v>
      </c>
      <c r="AJ10" s="37">
        <v>8</v>
      </c>
      <c r="AK10" s="37">
        <v>5</v>
      </c>
      <c r="AL10" s="37">
        <v>4</v>
      </c>
      <c r="AM10" s="37">
        <v>4</v>
      </c>
      <c r="AN10" s="38">
        <f t="shared" si="5"/>
        <v>27</v>
      </c>
      <c r="AO10" s="26">
        <f t="shared" si="6"/>
        <v>29</v>
      </c>
      <c r="AP10" s="35">
        <v>4076</v>
      </c>
      <c r="AQ10" s="25">
        <v>31</v>
      </c>
      <c r="AR10" s="26">
        <f t="shared" si="7"/>
        <v>89</v>
      </c>
    </row>
    <row r="11" spans="1:45" x14ac:dyDescent="0.25">
      <c r="A11" s="18">
        <v>15</v>
      </c>
      <c r="B11" s="18">
        <v>4013</v>
      </c>
      <c r="C11" s="18" t="s">
        <v>160</v>
      </c>
      <c r="D11" s="18" t="s">
        <v>159</v>
      </c>
      <c r="E11" s="37">
        <v>5</v>
      </c>
      <c r="F11" s="37">
        <v>8</v>
      </c>
      <c r="G11" s="37">
        <v>4</v>
      </c>
      <c r="H11" s="37">
        <v>3</v>
      </c>
      <c r="I11" s="37">
        <v>5</v>
      </c>
      <c r="J11" s="38">
        <f t="shared" si="8"/>
        <v>25</v>
      </c>
      <c r="K11" s="37">
        <v>5</v>
      </c>
      <c r="L11" s="37">
        <v>7</v>
      </c>
      <c r="M11" s="37">
        <v>5</v>
      </c>
      <c r="N11" s="37">
        <v>2</v>
      </c>
      <c r="O11" s="37">
        <v>5</v>
      </c>
      <c r="P11" s="38">
        <f t="shared" si="1"/>
        <v>24</v>
      </c>
      <c r="Q11" s="37">
        <v>5</v>
      </c>
      <c r="R11" s="37">
        <v>7</v>
      </c>
      <c r="S11" s="37">
        <v>5</v>
      </c>
      <c r="T11" s="37">
        <v>4</v>
      </c>
      <c r="U11" s="37">
        <v>5</v>
      </c>
      <c r="V11" s="38">
        <f t="shared" si="2"/>
        <v>26</v>
      </c>
      <c r="W11" s="37">
        <v>5</v>
      </c>
      <c r="X11" s="37">
        <v>6</v>
      </c>
      <c r="Y11" s="37">
        <v>5</v>
      </c>
      <c r="Z11" s="37">
        <v>3</v>
      </c>
      <c r="AA11" s="37">
        <v>0</v>
      </c>
      <c r="AB11" s="38">
        <f t="shared" si="3"/>
        <v>19</v>
      </c>
      <c r="AC11" s="37">
        <v>6</v>
      </c>
      <c r="AD11" s="37">
        <v>8</v>
      </c>
      <c r="AE11" s="37">
        <v>8</v>
      </c>
      <c r="AF11" s="37">
        <v>4</v>
      </c>
      <c r="AG11" s="37">
        <v>5</v>
      </c>
      <c r="AH11" s="38">
        <f t="shared" si="4"/>
        <v>31</v>
      </c>
      <c r="AI11" s="37">
        <v>6</v>
      </c>
      <c r="AJ11" s="37">
        <v>8</v>
      </c>
      <c r="AK11" s="37">
        <v>7</v>
      </c>
      <c r="AL11" s="37">
        <v>4</v>
      </c>
      <c r="AM11" s="37">
        <v>5</v>
      </c>
      <c r="AN11" s="38">
        <f t="shared" si="5"/>
        <v>30</v>
      </c>
      <c r="AO11" s="26">
        <f t="shared" si="6"/>
        <v>25.833333333333332</v>
      </c>
      <c r="AP11" s="35">
        <v>4013</v>
      </c>
      <c r="AQ11" s="25">
        <v>20.875</v>
      </c>
      <c r="AR11" s="26">
        <f t="shared" si="7"/>
        <v>72.541666666666657</v>
      </c>
    </row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998"/>
  <sheetViews>
    <sheetView topLeftCell="AJ1" workbookViewId="0">
      <selection activeCell="A12" sqref="A12:XFD12"/>
    </sheetView>
  </sheetViews>
  <sheetFormatPr defaultColWidth="12.625" defaultRowHeight="15" customHeight="1" x14ac:dyDescent="0.2"/>
  <cols>
    <col min="1" max="1" width="13.375" customWidth="1"/>
    <col min="2" max="2" width="7.625" customWidth="1"/>
    <col min="3" max="3" width="38.25" customWidth="1"/>
    <col min="4" max="4" width="23.75" customWidth="1"/>
    <col min="5" max="48" width="7.625" customWidth="1"/>
    <col min="49" max="49" width="8.25" customWidth="1"/>
    <col min="50" max="50" width="6.125" customWidth="1"/>
    <col min="51" max="51" width="17.875" customWidth="1"/>
  </cols>
  <sheetData>
    <row r="1" spans="1:51" ht="30" x14ac:dyDescent="0.25">
      <c r="A1" s="1" t="s">
        <v>136</v>
      </c>
      <c r="B1" s="1" t="s">
        <v>1</v>
      </c>
      <c r="C1" s="1" t="s">
        <v>2</v>
      </c>
      <c r="D1" s="1" t="s">
        <v>3</v>
      </c>
      <c r="E1" s="3"/>
      <c r="F1" s="3"/>
      <c r="G1" s="3"/>
      <c r="H1" s="3"/>
      <c r="I1" s="3"/>
      <c r="J1" s="5" t="s">
        <v>5</v>
      </c>
      <c r="K1" s="3"/>
      <c r="L1" s="3"/>
      <c r="M1" s="3"/>
      <c r="N1" s="3"/>
      <c r="O1" s="3"/>
      <c r="P1" s="5" t="s">
        <v>6</v>
      </c>
      <c r="Q1" s="3"/>
      <c r="R1" s="3"/>
      <c r="S1" s="3"/>
      <c r="T1" s="3"/>
      <c r="U1" s="3"/>
      <c r="V1" s="5" t="s">
        <v>7</v>
      </c>
      <c r="W1" s="3"/>
      <c r="X1" s="3"/>
      <c r="Y1" s="3"/>
      <c r="Z1" s="3"/>
      <c r="AA1" s="3"/>
      <c r="AB1" s="5" t="s">
        <v>8</v>
      </c>
      <c r="AC1" s="3"/>
      <c r="AD1" s="3"/>
      <c r="AE1" s="3"/>
      <c r="AF1" s="3"/>
      <c r="AG1" s="3"/>
      <c r="AH1" s="5" t="s">
        <v>9</v>
      </c>
      <c r="AI1" s="3"/>
      <c r="AJ1" s="3"/>
      <c r="AK1" s="3"/>
      <c r="AL1" s="3"/>
      <c r="AM1" s="3"/>
      <c r="AN1" s="39" t="s">
        <v>10</v>
      </c>
      <c r="AO1" s="3"/>
      <c r="AP1" s="3"/>
      <c r="AQ1" s="3"/>
      <c r="AR1" s="3"/>
      <c r="AS1" s="3"/>
      <c r="AT1" s="39" t="s">
        <v>12</v>
      </c>
      <c r="AU1" s="3" t="s">
        <v>114</v>
      </c>
      <c r="AV1" s="40" t="s">
        <v>1</v>
      </c>
      <c r="AW1" s="12" t="s">
        <v>14</v>
      </c>
      <c r="AX1" s="12" t="s">
        <v>16</v>
      </c>
      <c r="AY1" s="12"/>
    </row>
    <row r="2" spans="1:51" x14ac:dyDescent="0.25">
      <c r="A2" s="18">
        <v>8</v>
      </c>
      <c r="B2" s="18">
        <v>4025</v>
      </c>
      <c r="C2" s="18" t="s">
        <v>137</v>
      </c>
      <c r="D2" s="18" t="s">
        <v>138</v>
      </c>
      <c r="E2" s="13">
        <v>8</v>
      </c>
      <c r="F2" s="13">
        <v>10</v>
      </c>
      <c r="G2" s="13">
        <v>7</v>
      </c>
      <c r="H2" s="13">
        <v>4</v>
      </c>
      <c r="I2" s="13">
        <v>10</v>
      </c>
      <c r="J2" s="24">
        <f t="shared" ref="J2:J11" si="0">SUM(E2:I2)</f>
        <v>39</v>
      </c>
      <c r="K2" s="13">
        <v>8</v>
      </c>
      <c r="L2" s="13">
        <v>9</v>
      </c>
      <c r="M2" s="13">
        <v>8</v>
      </c>
      <c r="N2" s="13">
        <v>5</v>
      </c>
      <c r="O2" s="13">
        <v>8</v>
      </c>
      <c r="P2" s="24">
        <f t="shared" ref="P2:P11" si="1">SUM(K2:O2)</f>
        <v>38</v>
      </c>
      <c r="Q2" s="13">
        <v>9</v>
      </c>
      <c r="R2" s="13">
        <v>14</v>
      </c>
      <c r="S2" s="13">
        <v>9</v>
      </c>
      <c r="T2" s="13">
        <v>5</v>
      </c>
      <c r="U2" s="13">
        <v>10</v>
      </c>
      <c r="V2" s="24">
        <f t="shared" ref="V2:V11" si="2">SUM(Q2:U2)</f>
        <v>47</v>
      </c>
      <c r="W2" s="13">
        <v>7</v>
      </c>
      <c r="X2" s="13">
        <v>10</v>
      </c>
      <c r="Y2" s="13">
        <v>7</v>
      </c>
      <c r="Z2" s="13">
        <v>4</v>
      </c>
      <c r="AA2" s="13">
        <v>8</v>
      </c>
      <c r="AB2" s="24">
        <f t="shared" ref="AB2:AB11" si="3">SUM(W2:AA2)</f>
        <v>36</v>
      </c>
      <c r="AC2" s="13">
        <v>7</v>
      </c>
      <c r="AD2" s="13">
        <v>15</v>
      </c>
      <c r="AE2" s="13">
        <v>10</v>
      </c>
      <c r="AF2" s="13">
        <v>4</v>
      </c>
      <c r="AG2" s="13">
        <v>10</v>
      </c>
      <c r="AH2" s="24">
        <f t="shared" ref="AH2:AH11" si="4">SUM(AC2:AG2)</f>
        <v>46</v>
      </c>
      <c r="AI2" s="13">
        <v>8</v>
      </c>
      <c r="AJ2" s="13">
        <v>13</v>
      </c>
      <c r="AK2" s="13">
        <v>7</v>
      </c>
      <c r="AL2" s="13">
        <v>4</v>
      </c>
      <c r="AM2" s="13">
        <v>9</v>
      </c>
      <c r="AN2" s="24">
        <f t="shared" ref="AN2:AN11" si="5">SUM(AI2:AM2)</f>
        <v>41</v>
      </c>
      <c r="AO2" s="13">
        <v>8</v>
      </c>
      <c r="AP2" s="13">
        <v>13</v>
      </c>
      <c r="AQ2" s="13">
        <v>10</v>
      </c>
      <c r="AR2" s="13">
        <v>4</v>
      </c>
      <c r="AS2" s="13">
        <v>9</v>
      </c>
      <c r="AT2" s="24">
        <f t="shared" ref="AT2:AT11" si="6">SUM(AO2:AS2)</f>
        <v>44</v>
      </c>
      <c r="AU2" s="28">
        <f t="shared" ref="AU2:AU11" si="7">AVERAGE(J2,P2,V2,AB2,AH2,AN2,AT2)</f>
        <v>41.571428571428569</v>
      </c>
      <c r="AV2" s="41">
        <v>4025</v>
      </c>
      <c r="AW2" s="29">
        <v>41.125</v>
      </c>
      <c r="AX2" s="28">
        <f t="shared" ref="AX2:AX11" si="8">AU2*2+AW2</f>
        <v>124.26785714285714</v>
      </c>
      <c r="AY2" s="13" t="s">
        <v>26</v>
      </c>
    </row>
    <row r="3" spans="1:51" x14ac:dyDescent="0.25">
      <c r="A3" s="18">
        <v>12</v>
      </c>
      <c r="B3" s="18">
        <v>3951</v>
      </c>
      <c r="C3" s="18" t="s">
        <v>144</v>
      </c>
      <c r="D3" s="18" t="s">
        <v>138</v>
      </c>
      <c r="E3" s="13">
        <v>5</v>
      </c>
      <c r="F3" s="13">
        <v>8</v>
      </c>
      <c r="G3" s="13">
        <v>7</v>
      </c>
      <c r="H3" s="13">
        <v>4</v>
      </c>
      <c r="I3" s="13">
        <v>9</v>
      </c>
      <c r="J3" s="24">
        <f t="shared" si="0"/>
        <v>33</v>
      </c>
      <c r="K3" s="13">
        <v>8</v>
      </c>
      <c r="L3" s="13">
        <v>9</v>
      </c>
      <c r="M3" s="13">
        <v>7</v>
      </c>
      <c r="N3" s="13">
        <v>4</v>
      </c>
      <c r="O3" s="13">
        <v>6</v>
      </c>
      <c r="P3" s="24">
        <f t="shared" si="1"/>
        <v>34</v>
      </c>
      <c r="Q3" s="13">
        <v>8</v>
      </c>
      <c r="R3" s="13">
        <v>12</v>
      </c>
      <c r="S3" s="13">
        <v>5</v>
      </c>
      <c r="T3" s="13">
        <v>4</v>
      </c>
      <c r="U3" s="13">
        <v>8</v>
      </c>
      <c r="V3" s="24">
        <f t="shared" si="2"/>
        <v>37</v>
      </c>
      <c r="W3" s="13">
        <v>5</v>
      </c>
      <c r="X3" s="13">
        <v>8</v>
      </c>
      <c r="Y3" s="13">
        <v>7</v>
      </c>
      <c r="Z3" s="13">
        <v>4</v>
      </c>
      <c r="AA3" s="13">
        <v>6</v>
      </c>
      <c r="AB3" s="24">
        <f t="shared" si="3"/>
        <v>30</v>
      </c>
      <c r="AC3" s="13">
        <v>10</v>
      </c>
      <c r="AD3" s="13">
        <v>10</v>
      </c>
      <c r="AE3" s="13">
        <v>8</v>
      </c>
      <c r="AF3" s="13">
        <v>4</v>
      </c>
      <c r="AG3" s="13">
        <v>9</v>
      </c>
      <c r="AH3" s="24">
        <f t="shared" si="4"/>
        <v>41</v>
      </c>
      <c r="AI3" s="13">
        <v>8</v>
      </c>
      <c r="AJ3" s="13">
        <v>12</v>
      </c>
      <c r="AK3" s="13">
        <v>6</v>
      </c>
      <c r="AL3" s="13">
        <v>4</v>
      </c>
      <c r="AM3" s="13">
        <v>6</v>
      </c>
      <c r="AN3" s="24">
        <f t="shared" si="5"/>
        <v>36</v>
      </c>
      <c r="AO3" s="13">
        <v>9</v>
      </c>
      <c r="AP3" s="13">
        <v>13</v>
      </c>
      <c r="AQ3" s="13">
        <v>8</v>
      </c>
      <c r="AR3" s="13">
        <v>4</v>
      </c>
      <c r="AS3" s="13">
        <v>7</v>
      </c>
      <c r="AT3" s="24">
        <f t="shared" si="6"/>
        <v>41</v>
      </c>
      <c r="AU3" s="28">
        <f t="shared" si="7"/>
        <v>36</v>
      </c>
      <c r="AV3" s="41">
        <v>3951</v>
      </c>
      <c r="AW3" s="29">
        <v>38.625</v>
      </c>
      <c r="AX3" s="28">
        <f t="shared" si="8"/>
        <v>110.625</v>
      </c>
      <c r="AY3" s="13" t="s">
        <v>30</v>
      </c>
    </row>
    <row r="4" spans="1:51" x14ac:dyDescent="0.25">
      <c r="A4" s="18">
        <v>4</v>
      </c>
      <c r="B4" s="18">
        <v>4226</v>
      </c>
      <c r="C4" s="18" t="s">
        <v>146</v>
      </c>
      <c r="D4" s="18" t="s">
        <v>147</v>
      </c>
      <c r="E4" s="13">
        <v>6</v>
      </c>
      <c r="F4" s="13">
        <v>7</v>
      </c>
      <c r="G4" s="13">
        <v>7</v>
      </c>
      <c r="H4" s="13">
        <v>4</v>
      </c>
      <c r="I4" s="13">
        <v>6</v>
      </c>
      <c r="J4" s="24">
        <f t="shared" si="0"/>
        <v>30</v>
      </c>
      <c r="K4" s="13">
        <v>8</v>
      </c>
      <c r="L4" s="13">
        <v>8</v>
      </c>
      <c r="M4" s="13">
        <v>6</v>
      </c>
      <c r="N4" s="13">
        <v>3</v>
      </c>
      <c r="O4" s="13">
        <v>6</v>
      </c>
      <c r="P4" s="24">
        <f t="shared" si="1"/>
        <v>31</v>
      </c>
      <c r="Q4" s="13">
        <v>9</v>
      </c>
      <c r="R4" s="13">
        <v>12</v>
      </c>
      <c r="S4" s="13">
        <v>7</v>
      </c>
      <c r="T4" s="13">
        <v>4</v>
      </c>
      <c r="U4" s="13">
        <v>7</v>
      </c>
      <c r="V4" s="24">
        <f t="shared" si="2"/>
        <v>39</v>
      </c>
      <c r="W4" s="13">
        <v>5</v>
      </c>
      <c r="X4" s="13">
        <v>7</v>
      </c>
      <c r="Y4" s="13">
        <v>7</v>
      </c>
      <c r="Z4" s="13">
        <v>3</v>
      </c>
      <c r="AA4" s="13">
        <v>7</v>
      </c>
      <c r="AB4" s="24">
        <f t="shared" si="3"/>
        <v>29</v>
      </c>
      <c r="AC4" s="13">
        <v>10</v>
      </c>
      <c r="AD4" s="13">
        <v>10</v>
      </c>
      <c r="AE4" s="13">
        <v>5</v>
      </c>
      <c r="AF4" s="13">
        <v>4</v>
      </c>
      <c r="AG4" s="13">
        <v>9</v>
      </c>
      <c r="AH4" s="24">
        <f t="shared" si="4"/>
        <v>38</v>
      </c>
      <c r="AI4" s="13">
        <v>9</v>
      </c>
      <c r="AJ4" s="13">
        <v>5</v>
      </c>
      <c r="AK4" s="13">
        <v>8</v>
      </c>
      <c r="AL4" s="13">
        <v>2</v>
      </c>
      <c r="AM4" s="13">
        <v>6</v>
      </c>
      <c r="AN4" s="24">
        <f t="shared" si="5"/>
        <v>30</v>
      </c>
      <c r="AO4" s="13">
        <v>8</v>
      </c>
      <c r="AP4" s="13">
        <v>10</v>
      </c>
      <c r="AQ4" s="13">
        <v>7</v>
      </c>
      <c r="AR4" s="13">
        <v>1</v>
      </c>
      <c r="AS4" s="13">
        <v>6</v>
      </c>
      <c r="AT4" s="24">
        <f t="shared" si="6"/>
        <v>32</v>
      </c>
      <c r="AU4" s="28">
        <f t="shared" si="7"/>
        <v>32.714285714285715</v>
      </c>
      <c r="AV4" s="41">
        <v>4226</v>
      </c>
      <c r="AW4" s="29">
        <v>31.125</v>
      </c>
      <c r="AX4" s="28">
        <f t="shared" si="8"/>
        <v>96.553571428571431</v>
      </c>
      <c r="AY4" s="13" t="s">
        <v>40</v>
      </c>
    </row>
    <row r="5" spans="1:51" x14ac:dyDescent="0.25">
      <c r="A5" s="18">
        <v>21</v>
      </c>
      <c r="B5" s="18">
        <v>4183</v>
      </c>
      <c r="C5" s="18" t="s">
        <v>149</v>
      </c>
      <c r="D5" s="18" t="s">
        <v>147</v>
      </c>
      <c r="E5" s="13">
        <v>5</v>
      </c>
      <c r="F5" s="13">
        <v>8</v>
      </c>
      <c r="G5" s="13">
        <v>6</v>
      </c>
      <c r="H5" s="13">
        <v>4</v>
      </c>
      <c r="I5" s="13">
        <v>5</v>
      </c>
      <c r="J5" s="24">
        <f t="shared" si="0"/>
        <v>28</v>
      </c>
      <c r="K5" s="13">
        <v>10</v>
      </c>
      <c r="L5" s="13">
        <v>8</v>
      </c>
      <c r="M5" s="13">
        <v>4</v>
      </c>
      <c r="N5" s="13">
        <v>5</v>
      </c>
      <c r="O5" s="13">
        <v>6</v>
      </c>
      <c r="P5" s="24">
        <f t="shared" si="1"/>
        <v>33</v>
      </c>
      <c r="Q5" s="13">
        <v>8</v>
      </c>
      <c r="R5" s="13">
        <v>10</v>
      </c>
      <c r="S5" s="13">
        <v>6</v>
      </c>
      <c r="T5" s="13">
        <v>5</v>
      </c>
      <c r="U5" s="13">
        <v>8</v>
      </c>
      <c r="V5" s="24">
        <f t="shared" si="2"/>
        <v>37</v>
      </c>
      <c r="W5" s="13">
        <v>5</v>
      </c>
      <c r="X5" s="13">
        <v>7</v>
      </c>
      <c r="Y5" s="13">
        <v>5</v>
      </c>
      <c r="Z5" s="13">
        <v>4</v>
      </c>
      <c r="AA5" s="13">
        <v>6</v>
      </c>
      <c r="AB5" s="24">
        <f t="shared" si="3"/>
        <v>27</v>
      </c>
      <c r="AC5" s="13">
        <v>10</v>
      </c>
      <c r="AD5" s="13">
        <v>7</v>
      </c>
      <c r="AE5" s="13">
        <v>5</v>
      </c>
      <c r="AF5" s="13">
        <v>5</v>
      </c>
      <c r="AG5" s="13">
        <v>9</v>
      </c>
      <c r="AH5" s="24">
        <f t="shared" si="4"/>
        <v>36</v>
      </c>
      <c r="AI5" s="13">
        <v>7</v>
      </c>
      <c r="AJ5" s="13">
        <v>13</v>
      </c>
      <c r="AK5" s="13">
        <v>4</v>
      </c>
      <c r="AL5" s="13">
        <v>4</v>
      </c>
      <c r="AM5" s="13">
        <v>6</v>
      </c>
      <c r="AN5" s="24">
        <f t="shared" si="5"/>
        <v>34</v>
      </c>
      <c r="AO5" s="13">
        <v>10</v>
      </c>
      <c r="AP5" s="13">
        <v>10</v>
      </c>
      <c r="AQ5" s="13">
        <v>6</v>
      </c>
      <c r="AR5" s="13">
        <v>5</v>
      </c>
      <c r="AS5" s="13">
        <v>6</v>
      </c>
      <c r="AT5" s="24">
        <f t="shared" si="6"/>
        <v>37</v>
      </c>
      <c r="AU5" s="28">
        <f t="shared" si="7"/>
        <v>33.142857142857146</v>
      </c>
      <c r="AV5" s="41">
        <v>4183</v>
      </c>
      <c r="AW5" s="29">
        <v>30.125</v>
      </c>
      <c r="AX5" s="28">
        <f t="shared" si="8"/>
        <v>96.410714285714292</v>
      </c>
      <c r="AY5" s="13" t="s">
        <v>40</v>
      </c>
    </row>
    <row r="6" spans="1:51" x14ac:dyDescent="0.25">
      <c r="A6" s="18">
        <v>19</v>
      </c>
      <c r="B6" s="18">
        <v>4083</v>
      </c>
      <c r="C6" s="18" t="s">
        <v>150</v>
      </c>
      <c r="D6" s="18" t="s">
        <v>151</v>
      </c>
      <c r="E6" s="13">
        <v>6</v>
      </c>
      <c r="F6" s="13">
        <v>8</v>
      </c>
      <c r="G6" s="13">
        <v>7</v>
      </c>
      <c r="H6" s="13">
        <v>4</v>
      </c>
      <c r="I6" s="13">
        <v>5</v>
      </c>
      <c r="J6" s="24">
        <f t="shared" si="0"/>
        <v>30</v>
      </c>
      <c r="K6" s="13">
        <v>8</v>
      </c>
      <c r="L6" s="13">
        <v>9</v>
      </c>
      <c r="M6" s="13">
        <v>6</v>
      </c>
      <c r="N6" s="13">
        <v>4</v>
      </c>
      <c r="O6" s="13">
        <v>5</v>
      </c>
      <c r="P6" s="24">
        <f t="shared" si="1"/>
        <v>32</v>
      </c>
      <c r="Q6" s="13">
        <v>6</v>
      </c>
      <c r="R6" s="13">
        <v>7</v>
      </c>
      <c r="S6" s="13">
        <v>4</v>
      </c>
      <c r="T6" s="13">
        <v>2</v>
      </c>
      <c r="U6" s="13">
        <v>5</v>
      </c>
      <c r="V6" s="24">
        <f t="shared" si="2"/>
        <v>24</v>
      </c>
      <c r="W6" s="13">
        <v>6</v>
      </c>
      <c r="X6" s="13">
        <v>8</v>
      </c>
      <c r="Y6" s="13">
        <v>5</v>
      </c>
      <c r="Z6" s="13">
        <v>3</v>
      </c>
      <c r="AA6" s="13">
        <v>5</v>
      </c>
      <c r="AB6" s="24">
        <f t="shared" si="3"/>
        <v>27</v>
      </c>
      <c r="AC6" s="13">
        <v>7</v>
      </c>
      <c r="AD6" s="13">
        <v>5</v>
      </c>
      <c r="AE6" s="13">
        <v>5</v>
      </c>
      <c r="AF6" s="13">
        <v>3</v>
      </c>
      <c r="AG6" s="13">
        <v>5</v>
      </c>
      <c r="AH6" s="24">
        <f t="shared" si="4"/>
        <v>25</v>
      </c>
      <c r="AI6" s="13">
        <v>7</v>
      </c>
      <c r="AJ6" s="13">
        <v>7</v>
      </c>
      <c r="AK6" s="13">
        <v>4</v>
      </c>
      <c r="AL6" s="13">
        <v>4</v>
      </c>
      <c r="AM6" s="13">
        <v>5</v>
      </c>
      <c r="AN6" s="24">
        <f t="shared" si="5"/>
        <v>27</v>
      </c>
      <c r="AO6" s="13">
        <v>8</v>
      </c>
      <c r="AP6" s="13">
        <v>10</v>
      </c>
      <c r="AQ6" s="13">
        <v>6</v>
      </c>
      <c r="AR6" s="13">
        <v>5</v>
      </c>
      <c r="AS6" s="13">
        <v>5</v>
      </c>
      <c r="AT6" s="24">
        <f t="shared" si="6"/>
        <v>34</v>
      </c>
      <c r="AU6" s="28">
        <f t="shared" si="7"/>
        <v>28.428571428571427</v>
      </c>
      <c r="AV6" s="41">
        <v>4083</v>
      </c>
      <c r="AW6" s="29">
        <v>37.625</v>
      </c>
      <c r="AX6" s="28">
        <f t="shared" si="8"/>
        <v>94.482142857142861</v>
      </c>
    </row>
    <row r="7" spans="1:51" x14ac:dyDescent="0.25">
      <c r="A7" s="18">
        <v>22</v>
      </c>
      <c r="B7" s="18">
        <v>4107</v>
      </c>
      <c r="C7" s="18" t="s">
        <v>154</v>
      </c>
      <c r="D7" s="18" t="s">
        <v>147</v>
      </c>
      <c r="E7" s="13">
        <v>6</v>
      </c>
      <c r="F7" s="13">
        <v>7</v>
      </c>
      <c r="G7" s="13">
        <v>6</v>
      </c>
      <c r="H7" s="13">
        <v>4</v>
      </c>
      <c r="I7" s="13">
        <v>5</v>
      </c>
      <c r="J7" s="24">
        <f t="shared" si="0"/>
        <v>28</v>
      </c>
      <c r="K7" s="13">
        <v>7</v>
      </c>
      <c r="L7" s="13">
        <v>6</v>
      </c>
      <c r="M7" s="13">
        <v>6</v>
      </c>
      <c r="N7" s="13">
        <v>4</v>
      </c>
      <c r="O7" s="13">
        <v>6</v>
      </c>
      <c r="P7" s="24">
        <f t="shared" si="1"/>
        <v>29</v>
      </c>
      <c r="Q7" s="13">
        <v>5</v>
      </c>
      <c r="R7" s="13">
        <v>9</v>
      </c>
      <c r="S7" s="13">
        <v>5</v>
      </c>
      <c r="T7" s="13">
        <v>3</v>
      </c>
      <c r="U7" s="13">
        <v>8</v>
      </c>
      <c r="V7" s="24">
        <f t="shared" si="2"/>
        <v>30</v>
      </c>
      <c r="W7" s="13">
        <v>6</v>
      </c>
      <c r="X7" s="13">
        <v>7</v>
      </c>
      <c r="Y7" s="13">
        <v>6</v>
      </c>
      <c r="Z7" s="13">
        <v>3</v>
      </c>
      <c r="AA7" s="13">
        <v>8</v>
      </c>
      <c r="AB7" s="24">
        <f t="shared" si="3"/>
        <v>30</v>
      </c>
      <c r="AC7" s="13">
        <v>7</v>
      </c>
      <c r="AD7" s="13">
        <v>7</v>
      </c>
      <c r="AE7" s="13">
        <v>7</v>
      </c>
      <c r="AF7" s="13">
        <v>3</v>
      </c>
      <c r="AG7" s="13">
        <v>7</v>
      </c>
      <c r="AH7" s="24">
        <f t="shared" si="4"/>
        <v>31</v>
      </c>
      <c r="AI7" s="13">
        <v>7</v>
      </c>
      <c r="AJ7" s="13">
        <v>1</v>
      </c>
      <c r="AK7" s="13">
        <v>5</v>
      </c>
      <c r="AL7" s="13">
        <v>3</v>
      </c>
      <c r="AM7" s="13">
        <v>7</v>
      </c>
      <c r="AN7" s="24">
        <f t="shared" si="5"/>
        <v>23</v>
      </c>
      <c r="AO7" s="13">
        <v>5</v>
      </c>
      <c r="AP7" s="13">
        <v>7</v>
      </c>
      <c r="AQ7" s="13">
        <v>6</v>
      </c>
      <c r="AR7" s="13">
        <v>3</v>
      </c>
      <c r="AS7" s="13">
        <v>6</v>
      </c>
      <c r="AT7" s="24">
        <f t="shared" si="6"/>
        <v>27</v>
      </c>
      <c r="AU7" s="28">
        <f t="shared" si="7"/>
        <v>28.285714285714285</v>
      </c>
      <c r="AV7" s="41">
        <v>4107</v>
      </c>
      <c r="AW7" s="29">
        <v>34.875</v>
      </c>
      <c r="AX7" s="28">
        <f t="shared" si="8"/>
        <v>91.446428571428569</v>
      </c>
    </row>
    <row r="8" spans="1:51" x14ac:dyDescent="0.25">
      <c r="A8" s="18">
        <v>10</v>
      </c>
      <c r="B8" s="18">
        <v>4182</v>
      </c>
      <c r="C8" s="18" t="s">
        <v>157</v>
      </c>
      <c r="D8" s="18" t="s">
        <v>138</v>
      </c>
      <c r="E8" s="13">
        <v>6</v>
      </c>
      <c r="F8" s="13">
        <v>8</v>
      </c>
      <c r="G8" s="13">
        <v>7</v>
      </c>
      <c r="H8" s="13">
        <v>4</v>
      </c>
      <c r="I8" s="13">
        <v>5</v>
      </c>
      <c r="J8" s="24">
        <f t="shared" si="0"/>
        <v>30</v>
      </c>
      <c r="K8" s="13">
        <v>9</v>
      </c>
      <c r="L8" s="13">
        <v>10</v>
      </c>
      <c r="M8" s="13">
        <v>7</v>
      </c>
      <c r="N8" s="13">
        <v>5</v>
      </c>
      <c r="O8" s="13">
        <v>5</v>
      </c>
      <c r="P8" s="24">
        <f t="shared" si="1"/>
        <v>36</v>
      </c>
      <c r="Q8" s="13">
        <v>7</v>
      </c>
      <c r="R8" s="13">
        <v>8</v>
      </c>
      <c r="S8" s="13">
        <v>8</v>
      </c>
      <c r="T8" s="13">
        <v>4</v>
      </c>
      <c r="U8" s="13">
        <v>5</v>
      </c>
      <c r="V8" s="24">
        <f t="shared" si="2"/>
        <v>32</v>
      </c>
      <c r="W8" s="13">
        <v>5</v>
      </c>
      <c r="X8" s="13">
        <v>7</v>
      </c>
      <c r="Y8" s="13">
        <v>7</v>
      </c>
      <c r="Z8" s="13">
        <v>4</v>
      </c>
      <c r="AA8" s="13">
        <v>5</v>
      </c>
      <c r="AB8" s="24">
        <f t="shared" si="3"/>
        <v>28</v>
      </c>
      <c r="AC8" s="13">
        <v>5</v>
      </c>
      <c r="AD8" s="13">
        <v>7</v>
      </c>
      <c r="AE8" s="13">
        <v>5</v>
      </c>
      <c r="AF8" s="13">
        <v>2</v>
      </c>
      <c r="AG8" s="13">
        <v>5</v>
      </c>
      <c r="AH8" s="24">
        <f t="shared" si="4"/>
        <v>24</v>
      </c>
      <c r="AI8" s="13">
        <v>6</v>
      </c>
      <c r="AJ8" s="13">
        <v>9</v>
      </c>
      <c r="AK8" s="13">
        <v>8</v>
      </c>
      <c r="AL8" s="13">
        <v>4</v>
      </c>
      <c r="AM8" s="13">
        <v>5</v>
      </c>
      <c r="AN8" s="24">
        <f t="shared" si="5"/>
        <v>32</v>
      </c>
      <c r="AO8" s="13">
        <v>5</v>
      </c>
      <c r="AP8" s="13">
        <v>10</v>
      </c>
      <c r="AQ8" s="13">
        <v>3</v>
      </c>
      <c r="AR8" s="13">
        <v>2</v>
      </c>
      <c r="AS8" s="13">
        <v>5</v>
      </c>
      <c r="AT8" s="24">
        <f t="shared" si="6"/>
        <v>25</v>
      </c>
      <c r="AU8" s="28">
        <f t="shared" si="7"/>
        <v>29.571428571428573</v>
      </c>
      <c r="AV8" s="41">
        <v>4182</v>
      </c>
      <c r="AW8" s="29">
        <v>31</v>
      </c>
      <c r="AX8" s="28">
        <f t="shared" si="8"/>
        <v>90.142857142857139</v>
      </c>
    </row>
    <row r="9" spans="1:51" x14ac:dyDescent="0.25">
      <c r="A9" s="18">
        <v>3</v>
      </c>
      <c r="B9" s="18">
        <v>4239</v>
      </c>
      <c r="C9" s="18" t="s">
        <v>161</v>
      </c>
      <c r="D9" s="18" t="s">
        <v>162</v>
      </c>
      <c r="E9" s="13">
        <v>7</v>
      </c>
      <c r="F9" s="13">
        <v>7</v>
      </c>
      <c r="G9" s="13">
        <v>7</v>
      </c>
      <c r="H9" s="13">
        <v>3</v>
      </c>
      <c r="I9" s="13">
        <v>5</v>
      </c>
      <c r="J9" s="24">
        <f t="shared" si="0"/>
        <v>29</v>
      </c>
      <c r="K9" s="13">
        <v>6</v>
      </c>
      <c r="L9" s="13">
        <v>6</v>
      </c>
      <c r="M9" s="13">
        <v>5</v>
      </c>
      <c r="N9" s="13">
        <v>4</v>
      </c>
      <c r="O9" s="13">
        <v>5</v>
      </c>
      <c r="P9" s="24">
        <f t="shared" si="1"/>
        <v>26</v>
      </c>
      <c r="Q9" s="13">
        <v>6</v>
      </c>
      <c r="R9" s="13">
        <v>10</v>
      </c>
      <c r="S9" s="13">
        <v>5</v>
      </c>
      <c r="T9" s="13">
        <v>3</v>
      </c>
      <c r="U9" s="13">
        <v>5</v>
      </c>
      <c r="V9" s="24">
        <f t="shared" si="2"/>
        <v>29</v>
      </c>
      <c r="W9" s="13">
        <v>7</v>
      </c>
      <c r="X9" s="13">
        <v>7</v>
      </c>
      <c r="Y9" s="13">
        <v>5</v>
      </c>
      <c r="Z9" s="13">
        <v>3</v>
      </c>
      <c r="AA9" s="13">
        <v>5</v>
      </c>
      <c r="AB9" s="24">
        <f t="shared" si="3"/>
        <v>27</v>
      </c>
      <c r="AC9" s="13">
        <v>3</v>
      </c>
      <c r="AD9" s="13">
        <v>10</v>
      </c>
      <c r="AE9" s="13">
        <v>7</v>
      </c>
      <c r="AF9" s="13">
        <v>4</v>
      </c>
      <c r="AG9" s="13">
        <v>5</v>
      </c>
      <c r="AH9" s="24">
        <f t="shared" si="4"/>
        <v>29</v>
      </c>
      <c r="AI9" s="13">
        <v>7</v>
      </c>
      <c r="AJ9" s="13">
        <v>10</v>
      </c>
      <c r="AK9" s="13">
        <v>7</v>
      </c>
      <c r="AL9" s="13">
        <v>4</v>
      </c>
      <c r="AM9" s="13">
        <v>5</v>
      </c>
      <c r="AN9" s="24">
        <f t="shared" si="5"/>
        <v>33</v>
      </c>
      <c r="AO9" s="13">
        <v>6</v>
      </c>
      <c r="AP9" s="13">
        <v>7</v>
      </c>
      <c r="AQ9" s="13">
        <v>3</v>
      </c>
      <c r="AR9" s="13">
        <v>3</v>
      </c>
      <c r="AS9" s="13">
        <v>5</v>
      </c>
      <c r="AT9" s="24">
        <f t="shared" si="6"/>
        <v>24</v>
      </c>
      <c r="AU9" s="28">
        <f t="shared" si="7"/>
        <v>28.142857142857142</v>
      </c>
      <c r="AV9" s="41">
        <v>4239</v>
      </c>
      <c r="AW9" s="29">
        <v>27.5</v>
      </c>
      <c r="AX9" s="28">
        <f t="shared" si="8"/>
        <v>83.785714285714278</v>
      </c>
    </row>
    <row r="10" spans="1:51" x14ac:dyDescent="0.25">
      <c r="A10" s="18">
        <v>9</v>
      </c>
      <c r="B10" s="18">
        <v>4012</v>
      </c>
      <c r="C10" s="18" t="s">
        <v>163</v>
      </c>
      <c r="D10" s="18" t="s">
        <v>147</v>
      </c>
      <c r="E10" s="13">
        <v>5</v>
      </c>
      <c r="F10" s="13">
        <v>7</v>
      </c>
      <c r="G10" s="13">
        <v>7</v>
      </c>
      <c r="H10" s="13">
        <v>4</v>
      </c>
      <c r="I10" s="13">
        <v>5</v>
      </c>
      <c r="J10" s="24">
        <f t="shared" si="0"/>
        <v>28</v>
      </c>
      <c r="K10" s="13">
        <v>5</v>
      </c>
      <c r="L10" s="13">
        <v>6</v>
      </c>
      <c r="M10" s="13">
        <v>5</v>
      </c>
      <c r="N10" s="13">
        <v>4</v>
      </c>
      <c r="O10" s="13">
        <v>6</v>
      </c>
      <c r="P10" s="24">
        <f t="shared" si="1"/>
        <v>26</v>
      </c>
      <c r="Q10" s="13">
        <v>5</v>
      </c>
      <c r="R10" s="13">
        <v>9</v>
      </c>
      <c r="S10" s="13">
        <v>3</v>
      </c>
      <c r="T10" s="13">
        <v>4</v>
      </c>
      <c r="U10" s="13">
        <v>7</v>
      </c>
      <c r="V10" s="24">
        <f t="shared" si="2"/>
        <v>28</v>
      </c>
      <c r="W10" s="13">
        <v>5</v>
      </c>
      <c r="X10" s="13">
        <v>7</v>
      </c>
      <c r="Y10" s="13">
        <v>7</v>
      </c>
      <c r="Z10" s="13">
        <v>3</v>
      </c>
      <c r="AA10" s="13">
        <v>6</v>
      </c>
      <c r="AB10" s="24">
        <f t="shared" si="3"/>
        <v>28</v>
      </c>
      <c r="AC10" s="13">
        <v>5</v>
      </c>
      <c r="AD10" s="13">
        <v>5</v>
      </c>
      <c r="AE10" s="13">
        <v>2</v>
      </c>
      <c r="AF10" s="13">
        <v>3</v>
      </c>
      <c r="AG10" s="13">
        <v>9</v>
      </c>
      <c r="AH10" s="24">
        <f t="shared" si="4"/>
        <v>24</v>
      </c>
      <c r="AI10" s="13">
        <v>6</v>
      </c>
      <c r="AJ10" s="13">
        <v>11</v>
      </c>
      <c r="AK10" s="13">
        <v>6</v>
      </c>
      <c r="AL10" s="13">
        <v>4</v>
      </c>
      <c r="AM10" s="13">
        <v>6</v>
      </c>
      <c r="AN10" s="24">
        <f t="shared" si="5"/>
        <v>33</v>
      </c>
      <c r="AO10" s="13">
        <v>5</v>
      </c>
      <c r="AP10" s="13">
        <v>6</v>
      </c>
      <c r="AQ10" s="13">
        <v>3</v>
      </c>
      <c r="AR10" s="13">
        <v>2</v>
      </c>
      <c r="AS10" s="13">
        <v>6</v>
      </c>
      <c r="AT10" s="24">
        <f t="shared" si="6"/>
        <v>22</v>
      </c>
      <c r="AU10" s="28">
        <f t="shared" si="7"/>
        <v>27</v>
      </c>
      <c r="AV10" s="41">
        <v>4012</v>
      </c>
      <c r="AW10" s="29">
        <v>26.875</v>
      </c>
      <c r="AX10" s="28">
        <f t="shared" si="8"/>
        <v>80.875</v>
      </c>
    </row>
    <row r="11" spans="1:51" x14ac:dyDescent="0.25">
      <c r="A11" s="18">
        <v>7</v>
      </c>
      <c r="B11" s="18">
        <v>4241</v>
      </c>
      <c r="C11" s="18" t="s">
        <v>164</v>
      </c>
      <c r="D11" s="18" t="s">
        <v>151</v>
      </c>
      <c r="E11" s="13">
        <v>6</v>
      </c>
      <c r="F11" s="13">
        <v>7</v>
      </c>
      <c r="G11" s="13">
        <v>7</v>
      </c>
      <c r="H11" s="13">
        <v>4</v>
      </c>
      <c r="I11" s="13">
        <v>5</v>
      </c>
      <c r="J11" s="24">
        <f t="shared" si="0"/>
        <v>29</v>
      </c>
      <c r="K11" s="13">
        <v>5</v>
      </c>
      <c r="L11" s="13">
        <v>7</v>
      </c>
      <c r="M11" s="13">
        <v>5</v>
      </c>
      <c r="N11" s="13">
        <v>2</v>
      </c>
      <c r="O11" s="13">
        <v>5</v>
      </c>
      <c r="P11" s="24">
        <f t="shared" si="1"/>
        <v>24</v>
      </c>
      <c r="Q11" s="13">
        <v>4</v>
      </c>
      <c r="R11" s="13">
        <v>6</v>
      </c>
      <c r="S11" s="13">
        <v>3</v>
      </c>
      <c r="T11" s="13">
        <v>1</v>
      </c>
      <c r="U11" s="13">
        <v>5</v>
      </c>
      <c r="V11" s="24">
        <f t="shared" si="2"/>
        <v>19</v>
      </c>
      <c r="W11" s="13">
        <v>5</v>
      </c>
      <c r="X11" s="13">
        <v>7</v>
      </c>
      <c r="Y11" s="13">
        <v>7</v>
      </c>
      <c r="Z11" s="13">
        <v>3</v>
      </c>
      <c r="AA11" s="13">
        <v>5</v>
      </c>
      <c r="AB11" s="24">
        <f t="shared" si="3"/>
        <v>27</v>
      </c>
      <c r="AC11" s="13">
        <v>7</v>
      </c>
      <c r="AD11" s="13">
        <v>10</v>
      </c>
      <c r="AE11" s="13">
        <v>5</v>
      </c>
      <c r="AF11" s="13">
        <v>4</v>
      </c>
      <c r="AG11" s="13">
        <v>5</v>
      </c>
      <c r="AH11" s="24">
        <f t="shared" si="4"/>
        <v>31</v>
      </c>
      <c r="AI11" s="13">
        <v>7</v>
      </c>
      <c r="AJ11" s="13">
        <v>11</v>
      </c>
      <c r="AK11" s="13">
        <v>6</v>
      </c>
      <c r="AL11" s="13">
        <v>4</v>
      </c>
      <c r="AM11" s="13">
        <v>5</v>
      </c>
      <c r="AN11" s="24">
        <f t="shared" si="5"/>
        <v>33</v>
      </c>
      <c r="AO11" s="13">
        <v>3</v>
      </c>
      <c r="AP11" s="13">
        <v>3</v>
      </c>
      <c r="AQ11" s="13">
        <v>5</v>
      </c>
      <c r="AR11" s="13">
        <v>2</v>
      </c>
      <c r="AS11" s="13">
        <v>5</v>
      </c>
      <c r="AT11" s="24">
        <f t="shared" si="6"/>
        <v>18</v>
      </c>
      <c r="AU11" s="28">
        <f t="shared" si="7"/>
        <v>25.857142857142858</v>
      </c>
      <c r="AV11" s="41">
        <v>4241</v>
      </c>
      <c r="AW11" s="29">
        <v>24.5</v>
      </c>
      <c r="AX11" s="28">
        <f t="shared" si="8"/>
        <v>76.214285714285722</v>
      </c>
    </row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C24"/>
  <sheetViews>
    <sheetView workbookViewId="0"/>
  </sheetViews>
  <sheetFormatPr defaultColWidth="12.625" defaultRowHeight="15" customHeight="1" x14ac:dyDescent="0.2"/>
  <sheetData>
    <row r="1" spans="1:3" ht="15" customHeight="1" x14ac:dyDescent="0.25">
      <c r="A1" s="36" t="s">
        <v>1</v>
      </c>
      <c r="B1" s="36" t="s">
        <v>165</v>
      </c>
    </row>
    <row r="2" spans="1:3" x14ac:dyDescent="0.25">
      <c r="A2" s="43">
        <v>4025</v>
      </c>
      <c r="B2" s="44" t="s">
        <v>26</v>
      </c>
      <c r="C2" s="18" t="s">
        <v>137</v>
      </c>
    </row>
    <row r="3" spans="1:3" x14ac:dyDescent="0.25">
      <c r="A3" s="43">
        <v>3951</v>
      </c>
      <c r="B3" s="44" t="s">
        <v>30</v>
      </c>
      <c r="C3" s="18" t="s">
        <v>144</v>
      </c>
    </row>
    <row r="4" spans="1:3" x14ac:dyDescent="0.25">
      <c r="A4" s="43">
        <v>4226</v>
      </c>
      <c r="B4" s="44" t="s">
        <v>40</v>
      </c>
      <c r="C4" s="18" t="s">
        <v>146</v>
      </c>
    </row>
    <row r="5" spans="1:3" x14ac:dyDescent="0.25">
      <c r="A5" s="43">
        <v>4183</v>
      </c>
      <c r="B5" s="44" t="s">
        <v>40</v>
      </c>
      <c r="C5" s="18" t="s">
        <v>149</v>
      </c>
    </row>
    <row r="6" spans="1:3" x14ac:dyDescent="0.25">
      <c r="A6" s="45">
        <v>3937</v>
      </c>
      <c r="B6" s="44" t="s">
        <v>26</v>
      </c>
      <c r="C6" s="18" t="s">
        <v>134</v>
      </c>
    </row>
    <row r="7" spans="1:3" x14ac:dyDescent="0.25">
      <c r="A7" s="45">
        <v>4066</v>
      </c>
      <c r="B7" s="44" t="s">
        <v>30</v>
      </c>
      <c r="C7" s="18" t="s">
        <v>139</v>
      </c>
    </row>
    <row r="8" spans="1:3" x14ac:dyDescent="0.25">
      <c r="A8" s="45">
        <v>4188</v>
      </c>
      <c r="B8" s="44" t="s">
        <v>40</v>
      </c>
      <c r="C8" s="18" t="s">
        <v>141</v>
      </c>
    </row>
    <row r="9" spans="1:3" x14ac:dyDescent="0.25">
      <c r="A9" s="46">
        <v>4115</v>
      </c>
      <c r="B9" s="44" t="s">
        <v>26</v>
      </c>
      <c r="C9" s="18" t="s">
        <v>115</v>
      </c>
    </row>
    <row r="10" spans="1:3" x14ac:dyDescent="0.25">
      <c r="A10" s="46">
        <v>4053</v>
      </c>
      <c r="B10" s="44" t="s">
        <v>30</v>
      </c>
      <c r="C10" s="18" t="s">
        <v>116</v>
      </c>
    </row>
    <row r="11" spans="1:3" x14ac:dyDescent="0.25">
      <c r="A11" s="46">
        <v>4029</v>
      </c>
      <c r="B11" s="44" t="s">
        <v>40</v>
      </c>
      <c r="C11" s="18" t="s">
        <v>118</v>
      </c>
    </row>
    <row r="12" spans="1:3" x14ac:dyDescent="0.25">
      <c r="A12" s="46">
        <v>3976</v>
      </c>
      <c r="B12" s="44" t="s">
        <v>40</v>
      </c>
      <c r="C12" s="18" t="s">
        <v>120</v>
      </c>
    </row>
    <row r="13" spans="1:3" x14ac:dyDescent="0.25">
      <c r="A13" s="47" t="s">
        <v>17</v>
      </c>
      <c r="B13" s="48" t="s">
        <v>26</v>
      </c>
      <c r="C13" s="18" t="s">
        <v>20</v>
      </c>
    </row>
    <row r="14" spans="1:3" x14ac:dyDescent="0.25">
      <c r="A14" s="49" t="s">
        <v>37</v>
      </c>
      <c r="B14" s="48" t="s">
        <v>30</v>
      </c>
      <c r="C14" s="18" t="s">
        <v>38</v>
      </c>
    </row>
    <row r="15" spans="1:3" x14ac:dyDescent="0.25">
      <c r="A15" s="49" t="s">
        <v>46</v>
      </c>
      <c r="B15" s="48" t="s">
        <v>30</v>
      </c>
      <c r="C15" s="22" t="s">
        <v>47</v>
      </c>
    </row>
    <row r="16" spans="1:3" x14ac:dyDescent="0.25">
      <c r="A16" s="49" t="s">
        <v>58</v>
      </c>
      <c r="B16" s="48" t="s">
        <v>40</v>
      </c>
      <c r="C16" s="22" t="s">
        <v>59</v>
      </c>
    </row>
    <row r="17" spans="1:3" x14ac:dyDescent="0.25">
      <c r="A17" s="50" t="s">
        <v>19</v>
      </c>
      <c r="B17" s="44" t="s">
        <v>26</v>
      </c>
      <c r="C17" s="22" t="s">
        <v>22</v>
      </c>
    </row>
    <row r="18" spans="1:3" x14ac:dyDescent="0.25">
      <c r="A18" s="51" t="s">
        <v>42</v>
      </c>
      <c r="B18" s="44" t="s">
        <v>30</v>
      </c>
      <c r="C18" s="22" t="s">
        <v>44</v>
      </c>
    </row>
    <row r="19" spans="1:3" x14ac:dyDescent="0.25">
      <c r="A19" s="51" t="s">
        <v>54</v>
      </c>
      <c r="B19" s="44" t="s">
        <v>40</v>
      </c>
      <c r="C19" s="22" t="s">
        <v>56</v>
      </c>
    </row>
    <row r="20" spans="1:3" x14ac:dyDescent="0.25">
      <c r="A20" s="52" t="s">
        <v>18</v>
      </c>
      <c r="B20" s="44" t="s">
        <v>26</v>
      </c>
      <c r="C20" s="22" t="s">
        <v>23</v>
      </c>
    </row>
    <row r="21" spans="1:3" x14ac:dyDescent="0.25">
      <c r="A21" s="53" t="s">
        <v>27</v>
      </c>
      <c r="B21" s="44" t="s">
        <v>30</v>
      </c>
      <c r="C21" s="22" t="s">
        <v>28</v>
      </c>
    </row>
    <row r="22" spans="1:3" x14ac:dyDescent="0.25">
      <c r="A22" s="53" t="s">
        <v>31</v>
      </c>
      <c r="B22" s="44" t="s">
        <v>30</v>
      </c>
      <c r="C22" s="22" t="s">
        <v>32</v>
      </c>
    </row>
    <row r="23" spans="1:3" x14ac:dyDescent="0.25">
      <c r="A23" s="53" t="s">
        <v>34</v>
      </c>
      <c r="B23" s="44" t="s">
        <v>40</v>
      </c>
      <c r="C23" s="22" t="s">
        <v>35</v>
      </c>
    </row>
    <row r="24" spans="1:3" x14ac:dyDescent="0.25">
      <c r="A24" s="53" t="s">
        <v>41</v>
      </c>
      <c r="B24" s="44" t="s">
        <v>40</v>
      </c>
      <c r="C24" s="22" t="s">
        <v>43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1000"/>
  <sheetViews>
    <sheetView workbookViewId="0"/>
  </sheetViews>
  <sheetFormatPr defaultColWidth="12.625" defaultRowHeight="15" customHeight="1" x14ac:dyDescent="0.2"/>
  <sheetData>
    <row r="1" spans="1:2" x14ac:dyDescent="0.25">
      <c r="A1" s="54" t="s">
        <v>1</v>
      </c>
      <c r="B1" s="55" t="s">
        <v>166</v>
      </c>
    </row>
    <row r="2" spans="1:2" x14ac:dyDescent="0.25">
      <c r="A2" s="56">
        <v>3937</v>
      </c>
      <c r="B2" s="29">
        <v>43.833333333333336</v>
      </c>
    </row>
    <row r="3" spans="1:2" x14ac:dyDescent="0.25">
      <c r="A3" s="56">
        <v>3937</v>
      </c>
      <c r="B3" s="29">
        <v>0</v>
      </c>
    </row>
    <row r="4" spans="1:2" x14ac:dyDescent="0.25">
      <c r="A4" s="56">
        <v>3937</v>
      </c>
      <c r="B4" s="29">
        <v>0</v>
      </c>
    </row>
    <row r="5" spans="1:2" x14ac:dyDescent="0.25">
      <c r="A5" s="56">
        <v>3937</v>
      </c>
      <c r="B5" s="29">
        <v>0</v>
      </c>
    </row>
    <row r="6" spans="1:2" x14ac:dyDescent="0.25">
      <c r="A6" s="56">
        <v>3951</v>
      </c>
      <c r="B6" s="29">
        <v>38.625</v>
      </c>
    </row>
    <row r="7" spans="1:2" x14ac:dyDescent="0.25">
      <c r="A7" s="56">
        <v>3951</v>
      </c>
      <c r="B7" s="29">
        <v>0</v>
      </c>
    </row>
    <row r="8" spans="1:2" x14ac:dyDescent="0.25">
      <c r="A8" s="56">
        <v>3951</v>
      </c>
      <c r="B8" s="29">
        <v>0</v>
      </c>
    </row>
    <row r="9" spans="1:2" x14ac:dyDescent="0.25">
      <c r="A9" s="56">
        <v>3951</v>
      </c>
      <c r="B9" s="29">
        <v>0</v>
      </c>
    </row>
    <row r="10" spans="1:2" x14ac:dyDescent="0.25">
      <c r="A10" s="57">
        <v>3960</v>
      </c>
      <c r="B10" s="29">
        <v>45.125</v>
      </c>
    </row>
    <row r="11" spans="1:2" x14ac:dyDescent="0.25">
      <c r="A11" s="57">
        <v>3960</v>
      </c>
      <c r="B11" s="29">
        <v>0</v>
      </c>
    </row>
    <row r="12" spans="1:2" x14ac:dyDescent="0.25">
      <c r="A12" s="57">
        <v>3960</v>
      </c>
      <c r="B12" s="29">
        <v>0</v>
      </c>
    </row>
    <row r="13" spans="1:2" x14ac:dyDescent="0.25">
      <c r="A13" s="57">
        <v>3960</v>
      </c>
      <c r="B13" s="29">
        <v>0</v>
      </c>
    </row>
    <row r="14" spans="1:2" x14ac:dyDescent="0.25">
      <c r="A14" s="57">
        <v>3962</v>
      </c>
      <c r="B14" s="29">
        <v>38.333333333333336</v>
      </c>
    </row>
    <row r="15" spans="1:2" x14ac:dyDescent="0.25">
      <c r="A15" s="57">
        <v>3962</v>
      </c>
      <c r="B15" s="29">
        <v>0</v>
      </c>
    </row>
    <row r="16" spans="1:2" x14ac:dyDescent="0.25">
      <c r="A16" s="57">
        <v>3962</v>
      </c>
      <c r="B16" s="29">
        <v>0</v>
      </c>
    </row>
    <row r="17" spans="1:2" x14ac:dyDescent="0.25">
      <c r="A17" s="57">
        <v>3962</v>
      </c>
      <c r="B17" s="29">
        <v>0</v>
      </c>
    </row>
    <row r="18" spans="1:2" x14ac:dyDescent="0.25">
      <c r="A18" s="58">
        <v>3963</v>
      </c>
      <c r="B18" s="29">
        <v>25.833333333333332</v>
      </c>
    </row>
    <row r="19" spans="1:2" x14ac:dyDescent="0.25">
      <c r="A19" s="58">
        <v>3963</v>
      </c>
      <c r="B19" s="29">
        <v>0</v>
      </c>
    </row>
    <row r="20" spans="1:2" x14ac:dyDescent="0.25">
      <c r="A20" s="58">
        <v>3963</v>
      </c>
      <c r="B20" s="29">
        <v>0</v>
      </c>
    </row>
    <row r="21" spans="1:2" x14ac:dyDescent="0.25">
      <c r="A21" s="58">
        <v>3963</v>
      </c>
      <c r="B21" s="29">
        <v>0</v>
      </c>
    </row>
    <row r="22" spans="1:2" x14ac:dyDescent="0.25">
      <c r="A22" s="58">
        <v>3964</v>
      </c>
      <c r="B22" s="29">
        <v>21.666666666666668</v>
      </c>
    </row>
    <row r="23" spans="1:2" x14ac:dyDescent="0.25">
      <c r="A23" s="58">
        <v>3964</v>
      </c>
      <c r="B23" s="29">
        <v>0</v>
      </c>
    </row>
    <row r="24" spans="1:2" x14ac:dyDescent="0.25">
      <c r="A24" s="58">
        <v>3964</v>
      </c>
      <c r="B24" s="29">
        <v>0</v>
      </c>
    </row>
    <row r="25" spans="1:2" x14ac:dyDescent="0.25">
      <c r="A25" s="58">
        <v>3964</v>
      </c>
      <c r="B25" s="29">
        <v>0</v>
      </c>
    </row>
    <row r="26" spans="1:2" x14ac:dyDescent="0.25">
      <c r="A26" s="58">
        <v>3972</v>
      </c>
      <c r="B26" s="29">
        <v>23.75</v>
      </c>
    </row>
    <row r="27" spans="1:2" x14ac:dyDescent="0.25">
      <c r="A27" s="58">
        <v>3972</v>
      </c>
      <c r="B27" s="29">
        <v>0</v>
      </c>
    </row>
    <row r="28" spans="1:2" x14ac:dyDescent="0.25">
      <c r="A28" s="58">
        <v>3972</v>
      </c>
      <c r="B28" s="29">
        <v>0</v>
      </c>
    </row>
    <row r="29" spans="1:2" x14ac:dyDescent="0.25">
      <c r="A29" s="58">
        <v>3972</v>
      </c>
      <c r="B29" s="29">
        <v>0</v>
      </c>
    </row>
    <row r="30" spans="1:2" x14ac:dyDescent="0.25">
      <c r="A30" s="56">
        <v>3976</v>
      </c>
      <c r="B30" s="29">
        <v>29.875</v>
      </c>
    </row>
    <row r="31" spans="1:2" x14ac:dyDescent="0.25">
      <c r="A31" s="56">
        <v>3976</v>
      </c>
      <c r="B31" s="29">
        <v>0</v>
      </c>
    </row>
    <row r="32" spans="1:2" x14ac:dyDescent="0.25">
      <c r="A32" s="56">
        <v>3976</v>
      </c>
      <c r="B32" s="29">
        <v>0</v>
      </c>
    </row>
    <row r="33" spans="1:2" x14ac:dyDescent="0.25">
      <c r="A33" s="56">
        <v>3976</v>
      </c>
      <c r="B33" s="29">
        <v>0</v>
      </c>
    </row>
    <row r="34" spans="1:2" x14ac:dyDescent="0.25">
      <c r="A34" s="56">
        <v>3977</v>
      </c>
      <c r="B34" s="29">
        <v>33.75</v>
      </c>
    </row>
    <row r="35" spans="1:2" x14ac:dyDescent="0.25">
      <c r="A35" s="56">
        <v>3977</v>
      </c>
      <c r="B35" s="29">
        <v>0</v>
      </c>
    </row>
    <row r="36" spans="1:2" x14ac:dyDescent="0.25">
      <c r="A36" s="56">
        <v>3977</v>
      </c>
      <c r="B36" s="29">
        <v>0</v>
      </c>
    </row>
    <row r="37" spans="1:2" x14ac:dyDescent="0.25">
      <c r="A37" s="56">
        <v>3977</v>
      </c>
      <c r="B37" s="29">
        <v>0</v>
      </c>
    </row>
    <row r="38" spans="1:2" x14ac:dyDescent="0.25">
      <c r="A38" s="59">
        <v>3984</v>
      </c>
      <c r="B38" s="29">
        <v>38.75</v>
      </c>
    </row>
    <row r="39" spans="1:2" x14ac:dyDescent="0.25">
      <c r="A39" s="59">
        <v>3984</v>
      </c>
      <c r="B39" s="29">
        <v>0</v>
      </c>
    </row>
    <row r="40" spans="1:2" x14ac:dyDescent="0.25">
      <c r="A40" s="59">
        <v>3984</v>
      </c>
      <c r="B40" s="29">
        <v>0</v>
      </c>
    </row>
    <row r="41" spans="1:2" x14ac:dyDescent="0.25">
      <c r="A41" s="59">
        <v>3984</v>
      </c>
      <c r="B41" s="29">
        <v>0</v>
      </c>
    </row>
    <row r="42" spans="1:2" x14ac:dyDescent="0.25">
      <c r="A42" s="56">
        <v>4002</v>
      </c>
      <c r="B42" s="29">
        <v>31.25</v>
      </c>
    </row>
    <row r="43" spans="1:2" x14ac:dyDescent="0.25">
      <c r="A43" s="56">
        <v>4002</v>
      </c>
      <c r="B43" s="29">
        <v>0</v>
      </c>
    </row>
    <row r="44" spans="1:2" x14ac:dyDescent="0.25">
      <c r="A44" s="56">
        <v>4002</v>
      </c>
      <c r="B44" s="29">
        <v>0</v>
      </c>
    </row>
    <row r="45" spans="1:2" x14ac:dyDescent="0.25">
      <c r="A45" s="56">
        <v>4002</v>
      </c>
      <c r="B45" s="29">
        <v>0</v>
      </c>
    </row>
    <row r="46" spans="1:2" x14ac:dyDescent="0.25">
      <c r="A46" s="58">
        <v>4005</v>
      </c>
      <c r="B46" s="29">
        <v>22.125</v>
      </c>
    </row>
    <row r="47" spans="1:2" x14ac:dyDescent="0.25">
      <c r="A47" s="58">
        <v>4005</v>
      </c>
      <c r="B47" s="29">
        <v>0</v>
      </c>
    </row>
    <row r="48" spans="1:2" x14ac:dyDescent="0.25">
      <c r="A48" s="58">
        <v>4005</v>
      </c>
      <c r="B48" s="29">
        <v>0</v>
      </c>
    </row>
    <row r="49" spans="1:2" x14ac:dyDescent="0.25">
      <c r="A49" s="58">
        <v>4005</v>
      </c>
      <c r="B49" s="29">
        <v>0</v>
      </c>
    </row>
    <row r="50" spans="1:2" x14ac:dyDescent="0.25">
      <c r="A50" s="56">
        <v>4012</v>
      </c>
      <c r="B50" s="29">
        <v>26.875</v>
      </c>
    </row>
    <row r="51" spans="1:2" x14ac:dyDescent="0.25">
      <c r="A51" s="56">
        <v>4012</v>
      </c>
      <c r="B51" s="29">
        <v>0</v>
      </c>
    </row>
    <row r="52" spans="1:2" x14ac:dyDescent="0.25">
      <c r="A52" s="56">
        <v>4012</v>
      </c>
      <c r="B52" s="29">
        <v>0</v>
      </c>
    </row>
    <row r="53" spans="1:2" x14ac:dyDescent="0.25">
      <c r="A53" s="56">
        <v>4012</v>
      </c>
      <c r="B53" s="29">
        <v>0</v>
      </c>
    </row>
    <row r="54" spans="1:2" x14ac:dyDescent="0.25">
      <c r="A54" s="58">
        <v>4013</v>
      </c>
      <c r="B54" s="29">
        <v>20.875</v>
      </c>
    </row>
    <row r="55" spans="1:2" x14ac:dyDescent="0.25">
      <c r="A55" s="58">
        <v>4013</v>
      </c>
      <c r="B55" s="29">
        <v>0</v>
      </c>
    </row>
    <row r="56" spans="1:2" x14ac:dyDescent="0.25">
      <c r="A56" s="58">
        <v>4013</v>
      </c>
      <c r="B56" s="29">
        <v>0</v>
      </c>
    </row>
    <row r="57" spans="1:2" x14ac:dyDescent="0.25">
      <c r="A57" s="58">
        <v>4013</v>
      </c>
      <c r="B57" s="29">
        <v>0</v>
      </c>
    </row>
    <row r="58" spans="1:2" x14ac:dyDescent="0.25">
      <c r="A58" s="60">
        <v>4016</v>
      </c>
      <c r="B58" s="29">
        <v>25</v>
      </c>
    </row>
    <row r="59" spans="1:2" x14ac:dyDescent="0.25">
      <c r="A59" s="60">
        <v>4016</v>
      </c>
      <c r="B59" s="29">
        <v>0</v>
      </c>
    </row>
    <row r="60" spans="1:2" x14ac:dyDescent="0.25">
      <c r="A60" s="60">
        <v>4016</v>
      </c>
      <c r="B60" s="29">
        <v>0</v>
      </c>
    </row>
    <row r="61" spans="1:2" x14ac:dyDescent="0.25">
      <c r="A61" s="60">
        <v>4016</v>
      </c>
      <c r="B61" s="29">
        <v>0</v>
      </c>
    </row>
    <row r="62" spans="1:2" x14ac:dyDescent="0.25">
      <c r="A62" s="58">
        <v>4017</v>
      </c>
      <c r="B62" s="29">
        <v>38</v>
      </c>
    </row>
    <row r="63" spans="1:2" x14ac:dyDescent="0.25">
      <c r="A63" s="58">
        <v>4017</v>
      </c>
      <c r="B63" s="29">
        <v>0</v>
      </c>
    </row>
    <row r="64" spans="1:2" x14ac:dyDescent="0.25">
      <c r="A64" s="58">
        <v>4017</v>
      </c>
      <c r="B64" s="29">
        <v>0</v>
      </c>
    </row>
    <row r="65" spans="1:2" x14ac:dyDescent="0.25">
      <c r="A65" s="58">
        <v>4017</v>
      </c>
      <c r="B65" s="29">
        <v>0</v>
      </c>
    </row>
    <row r="66" spans="1:2" x14ac:dyDescent="0.25">
      <c r="A66" s="61">
        <v>4019</v>
      </c>
      <c r="B66" s="29">
        <v>33.25</v>
      </c>
    </row>
    <row r="67" spans="1:2" x14ac:dyDescent="0.25">
      <c r="A67" s="61">
        <v>4019</v>
      </c>
      <c r="B67" s="29">
        <v>0</v>
      </c>
    </row>
    <row r="68" spans="1:2" x14ac:dyDescent="0.25">
      <c r="A68" s="61">
        <v>4019</v>
      </c>
      <c r="B68" s="29">
        <v>0</v>
      </c>
    </row>
    <row r="69" spans="1:2" x14ac:dyDescent="0.25">
      <c r="A69" s="61">
        <v>4019</v>
      </c>
      <c r="B69" s="29">
        <v>0</v>
      </c>
    </row>
    <row r="70" spans="1:2" x14ac:dyDescent="0.25">
      <c r="A70" s="57">
        <v>4022</v>
      </c>
      <c r="B70" s="29">
        <v>45.125</v>
      </c>
    </row>
    <row r="71" spans="1:2" x14ac:dyDescent="0.25">
      <c r="A71" s="57">
        <v>4022</v>
      </c>
      <c r="B71" s="29">
        <v>0</v>
      </c>
    </row>
    <row r="72" spans="1:2" x14ac:dyDescent="0.25">
      <c r="A72" s="57">
        <v>4022</v>
      </c>
      <c r="B72" s="29">
        <v>0</v>
      </c>
    </row>
    <row r="73" spans="1:2" x14ac:dyDescent="0.25">
      <c r="A73" s="57">
        <v>4022</v>
      </c>
      <c r="B73" s="29">
        <v>0</v>
      </c>
    </row>
    <row r="74" spans="1:2" x14ac:dyDescent="0.25">
      <c r="A74" s="56">
        <v>4025</v>
      </c>
      <c r="B74" s="29">
        <v>41.125</v>
      </c>
    </row>
    <row r="75" spans="1:2" x14ac:dyDescent="0.25">
      <c r="A75" s="56">
        <v>4025</v>
      </c>
      <c r="B75" s="29">
        <v>0</v>
      </c>
    </row>
    <row r="76" spans="1:2" x14ac:dyDescent="0.25">
      <c r="A76" s="56">
        <v>4025</v>
      </c>
      <c r="B76" s="29">
        <v>0</v>
      </c>
    </row>
    <row r="77" spans="1:2" x14ac:dyDescent="0.25">
      <c r="A77" s="56">
        <v>4025</v>
      </c>
      <c r="B77" s="29">
        <v>0</v>
      </c>
    </row>
    <row r="78" spans="1:2" x14ac:dyDescent="0.25">
      <c r="A78" s="59">
        <v>4028</v>
      </c>
      <c r="B78" s="29">
        <v>19</v>
      </c>
    </row>
    <row r="79" spans="1:2" x14ac:dyDescent="0.25">
      <c r="A79" s="59">
        <v>4028</v>
      </c>
      <c r="B79" s="29">
        <v>0</v>
      </c>
    </row>
    <row r="80" spans="1:2" x14ac:dyDescent="0.25">
      <c r="A80" s="59">
        <v>4028</v>
      </c>
      <c r="B80" s="29">
        <v>0</v>
      </c>
    </row>
    <row r="81" spans="1:2" x14ac:dyDescent="0.25">
      <c r="A81" s="59">
        <v>4028</v>
      </c>
      <c r="B81" s="29">
        <v>0</v>
      </c>
    </row>
    <row r="82" spans="1:2" x14ac:dyDescent="0.25">
      <c r="A82" s="56">
        <v>4029</v>
      </c>
      <c r="B82" s="29">
        <v>41.5</v>
      </c>
    </row>
    <row r="83" spans="1:2" x14ac:dyDescent="0.25">
      <c r="A83" s="56">
        <v>4029</v>
      </c>
      <c r="B83" s="29">
        <v>0</v>
      </c>
    </row>
    <row r="84" spans="1:2" x14ac:dyDescent="0.25">
      <c r="A84" s="56">
        <v>4029</v>
      </c>
      <c r="B84" s="29">
        <v>0</v>
      </c>
    </row>
    <row r="85" spans="1:2" x14ac:dyDescent="0.25">
      <c r="A85" s="56">
        <v>4029</v>
      </c>
      <c r="B85" s="29">
        <v>0</v>
      </c>
    </row>
    <row r="86" spans="1:2" x14ac:dyDescent="0.25">
      <c r="A86" s="62">
        <v>4052</v>
      </c>
      <c r="B86" s="29">
        <v>35</v>
      </c>
    </row>
    <row r="87" spans="1:2" x14ac:dyDescent="0.25">
      <c r="A87" s="62">
        <v>4052</v>
      </c>
      <c r="B87" s="29">
        <v>0</v>
      </c>
    </row>
    <row r="88" spans="1:2" x14ac:dyDescent="0.25">
      <c r="A88" s="62">
        <v>4052</v>
      </c>
      <c r="B88" s="29">
        <v>0</v>
      </c>
    </row>
    <row r="89" spans="1:2" x14ac:dyDescent="0.25">
      <c r="A89" s="62">
        <v>4052</v>
      </c>
      <c r="B89" s="29">
        <v>0</v>
      </c>
    </row>
    <row r="90" spans="1:2" x14ac:dyDescent="0.25">
      <c r="A90" s="58">
        <v>4053</v>
      </c>
      <c r="B90" s="29">
        <v>40</v>
      </c>
    </row>
    <row r="91" spans="1:2" x14ac:dyDescent="0.25">
      <c r="A91" s="58">
        <v>4053</v>
      </c>
      <c r="B91" s="29">
        <v>0</v>
      </c>
    </row>
    <row r="92" spans="1:2" x14ac:dyDescent="0.25">
      <c r="A92" s="58">
        <v>4053</v>
      </c>
      <c r="B92" s="29">
        <v>0</v>
      </c>
    </row>
    <row r="93" spans="1:2" x14ac:dyDescent="0.25">
      <c r="A93" s="58">
        <v>4053</v>
      </c>
      <c r="B93" s="29">
        <v>0</v>
      </c>
    </row>
    <row r="94" spans="1:2" x14ac:dyDescent="0.25">
      <c r="A94" s="60">
        <v>4056</v>
      </c>
      <c r="B94" s="29">
        <v>45.125</v>
      </c>
    </row>
    <row r="95" spans="1:2" x14ac:dyDescent="0.25">
      <c r="A95" s="60">
        <v>4056</v>
      </c>
      <c r="B95" s="29">
        <v>0</v>
      </c>
    </row>
    <row r="96" spans="1:2" x14ac:dyDescent="0.25">
      <c r="A96" s="60">
        <v>4056</v>
      </c>
      <c r="B96" s="29">
        <v>0</v>
      </c>
    </row>
    <row r="97" spans="1:2" x14ac:dyDescent="0.25">
      <c r="A97" s="60">
        <v>4056</v>
      </c>
      <c r="B97" s="29">
        <v>0</v>
      </c>
    </row>
    <row r="98" spans="1:2" x14ac:dyDescent="0.25">
      <c r="A98" s="56">
        <v>4063</v>
      </c>
      <c r="B98" s="29">
        <v>35.875</v>
      </c>
    </row>
    <row r="99" spans="1:2" x14ac:dyDescent="0.25">
      <c r="A99" s="56">
        <v>4063</v>
      </c>
      <c r="B99" s="29">
        <v>0</v>
      </c>
    </row>
    <row r="100" spans="1:2" x14ac:dyDescent="0.25">
      <c r="A100" s="56">
        <v>4063</v>
      </c>
      <c r="B100" s="29">
        <v>0</v>
      </c>
    </row>
    <row r="101" spans="1:2" x14ac:dyDescent="0.25">
      <c r="A101" s="56">
        <v>4063</v>
      </c>
      <c r="B101" s="29">
        <v>0</v>
      </c>
    </row>
    <row r="102" spans="1:2" x14ac:dyDescent="0.25">
      <c r="A102" s="56">
        <v>4066</v>
      </c>
      <c r="B102" s="29">
        <v>44</v>
      </c>
    </row>
    <row r="103" spans="1:2" x14ac:dyDescent="0.25">
      <c r="A103" s="56">
        <v>4066</v>
      </c>
      <c r="B103" s="29">
        <v>0</v>
      </c>
    </row>
    <row r="104" spans="1:2" x14ac:dyDescent="0.25">
      <c r="A104" s="56">
        <v>4066</v>
      </c>
      <c r="B104" s="29">
        <v>0</v>
      </c>
    </row>
    <row r="105" spans="1:2" x14ac:dyDescent="0.25">
      <c r="A105" s="56">
        <v>4066</v>
      </c>
      <c r="B105" s="29">
        <v>0</v>
      </c>
    </row>
    <row r="106" spans="1:2" x14ac:dyDescent="0.25">
      <c r="A106" s="56">
        <v>4073</v>
      </c>
      <c r="B106" s="29">
        <v>32.75</v>
      </c>
    </row>
    <row r="107" spans="1:2" x14ac:dyDescent="0.25">
      <c r="A107" s="56">
        <v>4073</v>
      </c>
      <c r="B107" s="29">
        <v>0</v>
      </c>
    </row>
    <row r="108" spans="1:2" x14ac:dyDescent="0.25">
      <c r="A108" s="56">
        <v>4073</v>
      </c>
      <c r="B108" s="29">
        <v>0</v>
      </c>
    </row>
    <row r="109" spans="1:2" x14ac:dyDescent="0.25">
      <c r="A109" s="56">
        <v>4073</v>
      </c>
      <c r="B109" s="29">
        <v>0</v>
      </c>
    </row>
    <row r="110" spans="1:2" x14ac:dyDescent="0.25">
      <c r="A110" s="58">
        <v>4076</v>
      </c>
      <c r="B110" s="29">
        <v>31</v>
      </c>
    </row>
    <row r="111" spans="1:2" x14ac:dyDescent="0.25">
      <c r="A111" s="58">
        <v>4076</v>
      </c>
      <c r="B111" s="29">
        <v>0</v>
      </c>
    </row>
    <row r="112" spans="1:2" x14ac:dyDescent="0.25">
      <c r="A112" s="58">
        <v>4076</v>
      </c>
      <c r="B112" s="29">
        <v>0</v>
      </c>
    </row>
    <row r="113" spans="1:2" x14ac:dyDescent="0.25">
      <c r="A113" s="58">
        <v>4076</v>
      </c>
      <c r="B113" s="29">
        <v>0</v>
      </c>
    </row>
    <row r="114" spans="1:2" x14ac:dyDescent="0.25">
      <c r="A114" s="58">
        <v>4083</v>
      </c>
      <c r="B114" s="29">
        <v>37.625</v>
      </c>
    </row>
    <row r="115" spans="1:2" x14ac:dyDescent="0.25">
      <c r="A115" s="58">
        <v>4083</v>
      </c>
      <c r="B115" s="29">
        <v>0</v>
      </c>
    </row>
    <row r="116" spans="1:2" x14ac:dyDescent="0.25">
      <c r="A116" s="58">
        <v>4083</v>
      </c>
      <c r="B116" s="29">
        <v>0</v>
      </c>
    </row>
    <row r="117" spans="1:2" x14ac:dyDescent="0.25">
      <c r="A117" s="58">
        <v>4083</v>
      </c>
      <c r="B117" s="29">
        <v>0</v>
      </c>
    </row>
    <row r="118" spans="1:2" x14ac:dyDescent="0.25">
      <c r="A118" s="58">
        <v>4088</v>
      </c>
      <c r="B118" s="29">
        <v>39.375</v>
      </c>
    </row>
    <row r="119" spans="1:2" x14ac:dyDescent="0.25">
      <c r="A119" s="58">
        <v>4088</v>
      </c>
      <c r="B119" s="29">
        <v>0</v>
      </c>
    </row>
    <row r="120" spans="1:2" x14ac:dyDescent="0.25">
      <c r="A120" s="58">
        <v>4088</v>
      </c>
      <c r="B120" s="29">
        <v>0</v>
      </c>
    </row>
    <row r="121" spans="1:2" x14ac:dyDescent="0.25">
      <c r="A121" s="58">
        <v>4088</v>
      </c>
      <c r="B121" s="29">
        <v>0</v>
      </c>
    </row>
    <row r="122" spans="1:2" x14ac:dyDescent="0.25">
      <c r="A122" s="58">
        <v>4093</v>
      </c>
      <c r="B122" s="29">
        <v>19</v>
      </c>
    </row>
    <row r="123" spans="1:2" x14ac:dyDescent="0.25">
      <c r="A123" s="58">
        <v>4093</v>
      </c>
      <c r="B123" s="29">
        <v>0</v>
      </c>
    </row>
    <row r="124" spans="1:2" x14ac:dyDescent="0.25">
      <c r="A124" s="58">
        <v>4093</v>
      </c>
      <c r="B124" s="29">
        <v>0</v>
      </c>
    </row>
    <row r="125" spans="1:2" x14ac:dyDescent="0.25">
      <c r="A125" s="58">
        <v>4093</v>
      </c>
      <c r="B125" s="29">
        <v>0</v>
      </c>
    </row>
    <row r="126" spans="1:2" x14ac:dyDescent="0.25">
      <c r="A126" s="56">
        <v>4097</v>
      </c>
      <c r="B126" s="29">
        <v>33.5</v>
      </c>
    </row>
    <row r="127" spans="1:2" x14ac:dyDescent="0.25">
      <c r="A127" s="56">
        <v>4097</v>
      </c>
      <c r="B127" s="29">
        <v>0</v>
      </c>
    </row>
    <row r="128" spans="1:2" x14ac:dyDescent="0.25">
      <c r="A128" s="56">
        <v>4097</v>
      </c>
      <c r="B128" s="29">
        <v>0</v>
      </c>
    </row>
    <row r="129" spans="1:7" x14ac:dyDescent="0.25">
      <c r="A129" s="56">
        <v>4097</v>
      </c>
      <c r="B129" s="29">
        <v>0</v>
      </c>
    </row>
    <row r="130" spans="1:7" x14ac:dyDescent="0.25">
      <c r="A130" s="58">
        <v>4102</v>
      </c>
      <c r="B130" s="29">
        <v>28.75</v>
      </c>
    </row>
    <row r="131" spans="1:7" x14ac:dyDescent="0.25">
      <c r="A131" s="58">
        <v>4102</v>
      </c>
      <c r="B131" s="29">
        <v>0</v>
      </c>
    </row>
    <row r="132" spans="1:7" x14ac:dyDescent="0.25">
      <c r="A132" s="58">
        <v>4102</v>
      </c>
      <c r="B132" s="29">
        <v>0</v>
      </c>
      <c r="G132" s="63"/>
    </row>
    <row r="133" spans="1:7" x14ac:dyDescent="0.25">
      <c r="A133" s="58">
        <v>4102</v>
      </c>
      <c r="B133" s="29">
        <v>0</v>
      </c>
    </row>
    <row r="134" spans="1:7" x14ac:dyDescent="0.25">
      <c r="A134" s="57">
        <v>4105</v>
      </c>
      <c r="B134" s="29">
        <v>35.5</v>
      </c>
    </row>
    <row r="135" spans="1:7" x14ac:dyDescent="0.25">
      <c r="A135" s="57">
        <v>4105</v>
      </c>
      <c r="B135" s="29">
        <v>0</v>
      </c>
    </row>
    <row r="136" spans="1:7" x14ac:dyDescent="0.25">
      <c r="A136" s="57">
        <v>4105</v>
      </c>
      <c r="B136" s="29">
        <v>0</v>
      </c>
    </row>
    <row r="137" spans="1:7" x14ac:dyDescent="0.25">
      <c r="A137" s="57">
        <v>4105</v>
      </c>
      <c r="B137" s="29">
        <v>0</v>
      </c>
    </row>
    <row r="138" spans="1:7" x14ac:dyDescent="0.25">
      <c r="A138" s="56">
        <v>4107</v>
      </c>
      <c r="B138" s="29">
        <v>34.875</v>
      </c>
    </row>
    <row r="139" spans="1:7" x14ac:dyDescent="0.25">
      <c r="A139" s="56">
        <v>4107</v>
      </c>
      <c r="B139" s="29">
        <v>0</v>
      </c>
    </row>
    <row r="140" spans="1:7" x14ac:dyDescent="0.25">
      <c r="A140" s="56">
        <v>4107</v>
      </c>
      <c r="B140" s="29">
        <v>0</v>
      </c>
    </row>
    <row r="141" spans="1:7" x14ac:dyDescent="0.25">
      <c r="A141" s="56">
        <v>4107</v>
      </c>
      <c r="B141" s="29">
        <v>0</v>
      </c>
    </row>
    <row r="142" spans="1:7" x14ac:dyDescent="0.25">
      <c r="A142" s="64">
        <v>4115</v>
      </c>
      <c r="B142" s="29">
        <v>40.333333333333336</v>
      </c>
    </row>
    <row r="143" spans="1:7" x14ac:dyDescent="0.25">
      <c r="A143" s="64">
        <v>4115</v>
      </c>
      <c r="B143" s="29">
        <v>0</v>
      </c>
    </row>
    <row r="144" spans="1:7" x14ac:dyDescent="0.25">
      <c r="A144" s="64">
        <v>4115</v>
      </c>
      <c r="B144" s="29">
        <v>0</v>
      </c>
    </row>
    <row r="145" spans="1:2" x14ac:dyDescent="0.25">
      <c r="A145" s="64">
        <v>4115</v>
      </c>
      <c r="B145" s="29">
        <v>0</v>
      </c>
    </row>
    <row r="146" spans="1:2" x14ac:dyDescent="0.25">
      <c r="A146" s="58">
        <v>4120</v>
      </c>
      <c r="B146" s="29">
        <v>16</v>
      </c>
    </row>
    <row r="147" spans="1:2" x14ac:dyDescent="0.25">
      <c r="A147" s="58">
        <v>4120</v>
      </c>
      <c r="B147" s="29">
        <v>0</v>
      </c>
    </row>
    <row r="148" spans="1:2" x14ac:dyDescent="0.25">
      <c r="A148" s="58">
        <v>4120</v>
      </c>
      <c r="B148" s="29">
        <v>0</v>
      </c>
    </row>
    <row r="149" spans="1:2" x14ac:dyDescent="0.25">
      <c r="A149" s="58">
        <v>4120</v>
      </c>
      <c r="B149" s="29">
        <v>0</v>
      </c>
    </row>
    <row r="150" spans="1:2" x14ac:dyDescent="0.25">
      <c r="A150" s="59">
        <v>4131</v>
      </c>
      <c r="B150" s="29">
        <v>27.333333333333332</v>
      </c>
    </row>
    <row r="151" spans="1:2" x14ac:dyDescent="0.25">
      <c r="A151" s="59">
        <v>4131</v>
      </c>
      <c r="B151" s="29">
        <v>0</v>
      </c>
    </row>
    <row r="152" spans="1:2" x14ac:dyDescent="0.25">
      <c r="A152" s="59">
        <v>4131</v>
      </c>
      <c r="B152" s="29">
        <v>0</v>
      </c>
    </row>
    <row r="153" spans="1:2" x14ac:dyDescent="0.25">
      <c r="A153" s="59">
        <v>4131</v>
      </c>
      <c r="B153" s="29">
        <v>0</v>
      </c>
    </row>
    <row r="154" spans="1:2" x14ac:dyDescent="0.25">
      <c r="A154" s="58">
        <v>4134</v>
      </c>
      <c r="B154" s="29">
        <v>26.75</v>
      </c>
    </row>
    <row r="155" spans="1:2" x14ac:dyDescent="0.25">
      <c r="A155" s="58">
        <v>4134</v>
      </c>
      <c r="B155" s="29">
        <v>0</v>
      </c>
    </row>
    <row r="156" spans="1:2" x14ac:dyDescent="0.25">
      <c r="A156" s="58">
        <v>4134</v>
      </c>
      <c r="B156" s="29">
        <v>0</v>
      </c>
    </row>
    <row r="157" spans="1:2" x14ac:dyDescent="0.25">
      <c r="A157" s="58">
        <v>4134</v>
      </c>
      <c r="B157" s="29">
        <v>0</v>
      </c>
    </row>
    <row r="158" spans="1:2" x14ac:dyDescent="0.25">
      <c r="A158" s="59">
        <v>4140</v>
      </c>
      <c r="B158" s="29">
        <v>18.625</v>
      </c>
    </row>
    <row r="159" spans="1:2" x14ac:dyDescent="0.25">
      <c r="A159" s="59">
        <v>4140</v>
      </c>
      <c r="B159" s="29">
        <v>0</v>
      </c>
    </row>
    <row r="160" spans="1:2" x14ac:dyDescent="0.25">
      <c r="A160" s="59">
        <v>4140</v>
      </c>
      <c r="B160" s="29">
        <v>0</v>
      </c>
    </row>
    <row r="161" spans="1:2" x14ac:dyDescent="0.25">
      <c r="A161" s="59">
        <v>4140</v>
      </c>
      <c r="B161" s="29">
        <v>0</v>
      </c>
    </row>
    <row r="162" spans="1:2" x14ac:dyDescent="0.25">
      <c r="A162" s="57">
        <v>4152</v>
      </c>
      <c r="B162" s="29">
        <v>36.5</v>
      </c>
    </row>
    <row r="163" spans="1:2" x14ac:dyDescent="0.25">
      <c r="A163" s="57">
        <v>4152</v>
      </c>
      <c r="B163" s="29">
        <v>0</v>
      </c>
    </row>
    <row r="164" spans="1:2" x14ac:dyDescent="0.25">
      <c r="A164" s="57">
        <v>4152</v>
      </c>
      <c r="B164" s="29">
        <v>0</v>
      </c>
    </row>
    <row r="165" spans="1:2" x14ac:dyDescent="0.25">
      <c r="A165" s="57">
        <v>4152</v>
      </c>
      <c r="B165" s="29">
        <v>0</v>
      </c>
    </row>
    <row r="166" spans="1:2" x14ac:dyDescent="0.25">
      <c r="A166" s="56">
        <v>4154</v>
      </c>
      <c r="B166" s="29">
        <v>22.5</v>
      </c>
    </row>
    <row r="167" spans="1:2" x14ac:dyDescent="0.25">
      <c r="A167" s="56">
        <v>4154</v>
      </c>
      <c r="B167" s="29">
        <v>0</v>
      </c>
    </row>
    <row r="168" spans="1:2" x14ac:dyDescent="0.25">
      <c r="A168" s="56">
        <v>4154</v>
      </c>
      <c r="B168" s="29">
        <v>0</v>
      </c>
    </row>
    <row r="169" spans="1:2" x14ac:dyDescent="0.25">
      <c r="A169" s="56">
        <v>4154</v>
      </c>
      <c r="B169" s="29">
        <v>0</v>
      </c>
    </row>
    <row r="170" spans="1:2" x14ac:dyDescent="0.25">
      <c r="A170" s="60">
        <v>4165</v>
      </c>
      <c r="B170" s="29">
        <v>29.75</v>
      </c>
    </row>
    <row r="171" spans="1:2" x14ac:dyDescent="0.25">
      <c r="A171" s="60">
        <v>4165</v>
      </c>
      <c r="B171" s="29">
        <v>0</v>
      </c>
    </row>
    <row r="172" spans="1:2" x14ac:dyDescent="0.25">
      <c r="A172" s="60">
        <v>4165</v>
      </c>
      <c r="B172" s="29">
        <v>0</v>
      </c>
    </row>
    <row r="173" spans="1:2" x14ac:dyDescent="0.25">
      <c r="A173" s="60">
        <v>4165</v>
      </c>
      <c r="B173" s="29">
        <v>0</v>
      </c>
    </row>
    <row r="174" spans="1:2" x14ac:dyDescent="0.25">
      <c r="A174" s="58">
        <v>4166</v>
      </c>
      <c r="B174" s="29">
        <v>37.875</v>
      </c>
    </row>
    <row r="175" spans="1:2" x14ac:dyDescent="0.25">
      <c r="A175" s="58">
        <v>4166</v>
      </c>
      <c r="B175" s="29">
        <v>0</v>
      </c>
    </row>
    <row r="176" spans="1:2" x14ac:dyDescent="0.25">
      <c r="A176" s="58">
        <v>4166</v>
      </c>
      <c r="B176" s="29">
        <v>0</v>
      </c>
    </row>
    <row r="177" spans="1:2" x14ac:dyDescent="0.25">
      <c r="A177" s="58">
        <v>4166</v>
      </c>
      <c r="B177" s="29">
        <v>0</v>
      </c>
    </row>
    <row r="178" spans="1:2" x14ac:dyDescent="0.25">
      <c r="A178" s="56">
        <v>4174</v>
      </c>
      <c r="B178" s="29">
        <v>41.625</v>
      </c>
    </row>
    <row r="179" spans="1:2" x14ac:dyDescent="0.25">
      <c r="A179" s="56">
        <v>4174</v>
      </c>
      <c r="B179" s="29">
        <v>0</v>
      </c>
    </row>
    <row r="180" spans="1:2" x14ac:dyDescent="0.25">
      <c r="A180" s="56">
        <v>4174</v>
      </c>
      <c r="B180" s="29">
        <v>0</v>
      </c>
    </row>
    <row r="181" spans="1:2" x14ac:dyDescent="0.25">
      <c r="A181" s="56">
        <v>4174</v>
      </c>
      <c r="B181" s="29">
        <v>0</v>
      </c>
    </row>
    <row r="182" spans="1:2" x14ac:dyDescent="0.25">
      <c r="A182" s="56">
        <v>4182</v>
      </c>
      <c r="B182" s="29">
        <v>31</v>
      </c>
    </row>
    <row r="183" spans="1:2" x14ac:dyDescent="0.25">
      <c r="A183" s="56">
        <v>4182</v>
      </c>
      <c r="B183" s="29">
        <v>0</v>
      </c>
    </row>
    <row r="184" spans="1:2" x14ac:dyDescent="0.25">
      <c r="A184" s="56">
        <v>4182</v>
      </c>
      <c r="B184" s="29">
        <v>0</v>
      </c>
    </row>
    <row r="185" spans="1:2" x14ac:dyDescent="0.25">
      <c r="A185" s="56">
        <v>4182</v>
      </c>
      <c r="B185" s="29">
        <v>0</v>
      </c>
    </row>
    <row r="186" spans="1:2" x14ac:dyDescent="0.25">
      <c r="A186" s="56">
        <v>4183</v>
      </c>
      <c r="B186" s="29">
        <v>30.125</v>
      </c>
    </row>
    <row r="187" spans="1:2" x14ac:dyDescent="0.25">
      <c r="A187" s="56">
        <v>4183</v>
      </c>
      <c r="B187" s="29">
        <v>0</v>
      </c>
    </row>
    <row r="188" spans="1:2" x14ac:dyDescent="0.25">
      <c r="A188" s="56">
        <v>4183</v>
      </c>
      <c r="B188" s="29">
        <v>0</v>
      </c>
    </row>
    <row r="189" spans="1:2" x14ac:dyDescent="0.25">
      <c r="A189" s="56">
        <v>4183</v>
      </c>
      <c r="B189" s="29">
        <v>0</v>
      </c>
    </row>
    <row r="190" spans="1:2" x14ac:dyDescent="0.25">
      <c r="A190" s="56">
        <v>4188</v>
      </c>
      <c r="B190" s="29">
        <v>28.5</v>
      </c>
    </row>
    <row r="191" spans="1:2" x14ac:dyDescent="0.25">
      <c r="A191" s="56">
        <v>4188</v>
      </c>
      <c r="B191" s="29">
        <v>0</v>
      </c>
    </row>
    <row r="192" spans="1:2" x14ac:dyDescent="0.25">
      <c r="A192" s="56">
        <v>4188</v>
      </c>
      <c r="B192" s="29">
        <v>0</v>
      </c>
    </row>
    <row r="193" spans="1:2" x14ac:dyDescent="0.25">
      <c r="A193" s="56">
        <v>4188</v>
      </c>
      <c r="B193" s="29">
        <v>0</v>
      </c>
    </row>
    <row r="194" spans="1:2" x14ac:dyDescent="0.25">
      <c r="A194" s="56">
        <v>4193</v>
      </c>
      <c r="B194" s="29">
        <v>32.625</v>
      </c>
    </row>
    <row r="195" spans="1:2" x14ac:dyDescent="0.25">
      <c r="A195" s="56">
        <v>4193</v>
      </c>
      <c r="B195" s="29">
        <v>0</v>
      </c>
    </row>
    <row r="196" spans="1:2" x14ac:dyDescent="0.25">
      <c r="A196" s="56">
        <v>4193</v>
      </c>
      <c r="B196" s="29">
        <v>0</v>
      </c>
    </row>
    <row r="197" spans="1:2" x14ac:dyDescent="0.25">
      <c r="A197" s="56">
        <v>4193</v>
      </c>
      <c r="B197" s="29">
        <v>0</v>
      </c>
    </row>
    <row r="198" spans="1:2" x14ac:dyDescent="0.25">
      <c r="A198" s="56">
        <v>4198</v>
      </c>
      <c r="B198" s="29">
        <v>28.875</v>
      </c>
    </row>
    <row r="199" spans="1:2" x14ac:dyDescent="0.25">
      <c r="A199" s="56">
        <v>4198</v>
      </c>
      <c r="B199" s="29">
        <v>0</v>
      </c>
    </row>
    <row r="200" spans="1:2" x14ac:dyDescent="0.25">
      <c r="A200" s="56">
        <v>4198</v>
      </c>
      <c r="B200" s="29">
        <v>0</v>
      </c>
    </row>
    <row r="201" spans="1:2" x14ac:dyDescent="0.25">
      <c r="A201" s="56">
        <v>4198</v>
      </c>
      <c r="B201" s="29">
        <v>0</v>
      </c>
    </row>
    <row r="202" spans="1:2" x14ac:dyDescent="0.25">
      <c r="A202" s="56">
        <v>4200</v>
      </c>
      <c r="B202" s="29">
        <v>32.65</v>
      </c>
    </row>
    <row r="203" spans="1:2" x14ac:dyDescent="0.25">
      <c r="A203" s="56">
        <v>4200</v>
      </c>
      <c r="B203" s="29">
        <v>0</v>
      </c>
    </row>
    <row r="204" spans="1:2" x14ac:dyDescent="0.25">
      <c r="A204" s="56">
        <v>4200</v>
      </c>
      <c r="B204" s="29">
        <v>0</v>
      </c>
    </row>
    <row r="205" spans="1:2" x14ac:dyDescent="0.25">
      <c r="A205" s="56">
        <v>4200</v>
      </c>
      <c r="B205" s="29">
        <v>0</v>
      </c>
    </row>
    <row r="206" spans="1:2" x14ac:dyDescent="0.25">
      <c r="A206" s="56">
        <v>4205</v>
      </c>
      <c r="B206" s="29">
        <v>22.5</v>
      </c>
    </row>
    <row r="207" spans="1:2" x14ac:dyDescent="0.25">
      <c r="A207" s="56">
        <v>4205</v>
      </c>
      <c r="B207" s="29">
        <v>0</v>
      </c>
    </row>
    <row r="208" spans="1:2" x14ac:dyDescent="0.25">
      <c r="A208" s="56">
        <v>4205</v>
      </c>
      <c r="B208" s="29">
        <v>0</v>
      </c>
    </row>
    <row r="209" spans="1:2" x14ac:dyDescent="0.25">
      <c r="A209" s="56">
        <v>4205</v>
      </c>
      <c r="B209" s="29">
        <v>0</v>
      </c>
    </row>
    <row r="210" spans="1:2" x14ac:dyDescent="0.25">
      <c r="A210" s="58">
        <v>4219</v>
      </c>
      <c r="B210" s="29">
        <v>34.875</v>
      </c>
    </row>
    <row r="211" spans="1:2" x14ac:dyDescent="0.25">
      <c r="A211" s="58">
        <v>4219</v>
      </c>
      <c r="B211" s="29">
        <v>0</v>
      </c>
    </row>
    <row r="212" spans="1:2" x14ac:dyDescent="0.25">
      <c r="A212" s="58">
        <v>4219</v>
      </c>
      <c r="B212" s="29">
        <v>0</v>
      </c>
    </row>
    <row r="213" spans="1:2" x14ac:dyDescent="0.25">
      <c r="A213" s="58">
        <v>4219</v>
      </c>
      <c r="B213" s="29">
        <v>0</v>
      </c>
    </row>
    <row r="214" spans="1:2" x14ac:dyDescent="0.25">
      <c r="A214" s="60">
        <v>4223</v>
      </c>
      <c r="B214" s="29">
        <v>50.25</v>
      </c>
    </row>
    <row r="215" spans="1:2" x14ac:dyDescent="0.25">
      <c r="A215" s="60">
        <v>4223</v>
      </c>
      <c r="B215" s="29">
        <v>0</v>
      </c>
    </row>
    <row r="216" spans="1:2" x14ac:dyDescent="0.25">
      <c r="A216" s="60">
        <v>4223</v>
      </c>
      <c r="B216" s="29">
        <v>0</v>
      </c>
    </row>
    <row r="217" spans="1:2" x14ac:dyDescent="0.25">
      <c r="A217" s="60">
        <v>4223</v>
      </c>
      <c r="B217" s="29">
        <v>0</v>
      </c>
    </row>
    <row r="218" spans="1:2" x14ac:dyDescent="0.25">
      <c r="A218" s="59">
        <v>4226</v>
      </c>
      <c r="B218" s="29">
        <v>31.125</v>
      </c>
    </row>
    <row r="219" spans="1:2" x14ac:dyDescent="0.25">
      <c r="A219" s="59">
        <v>4226</v>
      </c>
      <c r="B219" s="29">
        <v>0</v>
      </c>
    </row>
    <row r="220" spans="1:2" x14ac:dyDescent="0.25">
      <c r="A220" s="59">
        <v>4226</v>
      </c>
      <c r="B220" s="29">
        <v>0</v>
      </c>
    </row>
    <row r="221" spans="1:2" x14ac:dyDescent="0.25">
      <c r="A221" s="59">
        <v>4226</v>
      </c>
      <c r="B221" s="29">
        <v>0</v>
      </c>
    </row>
    <row r="222" spans="1:2" x14ac:dyDescent="0.25">
      <c r="A222" s="56">
        <v>4237</v>
      </c>
      <c r="B222" s="29">
        <v>43.5</v>
      </c>
    </row>
    <row r="223" spans="1:2" x14ac:dyDescent="0.25">
      <c r="A223" s="56">
        <v>4237</v>
      </c>
      <c r="B223" s="29">
        <v>0</v>
      </c>
    </row>
    <row r="224" spans="1:2" x14ac:dyDescent="0.25">
      <c r="A224" s="56">
        <v>4237</v>
      </c>
      <c r="B224" s="29">
        <v>0</v>
      </c>
    </row>
    <row r="225" spans="1:2" x14ac:dyDescent="0.25">
      <c r="A225" s="56">
        <v>4237</v>
      </c>
      <c r="B225" s="29">
        <v>0</v>
      </c>
    </row>
    <row r="226" spans="1:2" x14ac:dyDescent="0.25">
      <c r="A226" s="59">
        <v>4239</v>
      </c>
      <c r="B226" s="29">
        <v>27.5</v>
      </c>
    </row>
    <row r="227" spans="1:2" x14ac:dyDescent="0.25">
      <c r="A227" s="59">
        <v>4239</v>
      </c>
      <c r="B227" s="29">
        <v>0</v>
      </c>
    </row>
    <row r="228" spans="1:2" x14ac:dyDescent="0.25">
      <c r="A228" s="59">
        <v>4239</v>
      </c>
      <c r="B228" s="29">
        <v>0</v>
      </c>
    </row>
    <row r="229" spans="1:2" x14ac:dyDescent="0.25">
      <c r="A229" s="59">
        <v>4239</v>
      </c>
      <c r="B229" s="29">
        <v>0</v>
      </c>
    </row>
    <row r="230" spans="1:2" x14ac:dyDescent="0.25">
      <c r="A230" s="56">
        <v>4241</v>
      </c>
      <c r="B230" s="29">
        <v>24.5</v>
      </c>
    </row>
    <row r="231" spans="1:2" x14ac:dyDescent="0.25">
      <c r="A231" s="56">
        <v>4241</v>
      </c>
      <c r="B231" s="29">
        <v>0</v>
      </c>
    </row>
    <row r="232" spans="1:2" x14ac:dyDescent="0.25">
      <c r="A232" s="56">
        <v>4241</v>
      </c>
      <c r="B232" s="29">
        <v>0</v>
      </c>
    </row>
    <row r="233" spans="1:2" x14ac:dyDescent="0.25">
      <c r="A233" s="56">
        <v>4241</v>
      </c>
      <c r="B233" s="29">
        <v>0</v>
      </c>
    </row>
    <row r="234" spans="1:2" x14ac:dyDescent="0.25">
      <c r="A234" s="56">
        <v>4244</v>
      </c>
      <c r="B234" s="29">
        <v>16.166666666666668</v>
      </c>
    </row>
    <row r="235" spans="1:2" x14ac:dyDescent="0.25">
      <c r="A235" s="56">
        <v>4244</v>
      </c>
      <c r="B235" s="29">
        <v>0</v>
      </c>
    </row>
    <row r="236" spans="1:2" x14ac:dyDescent="0.25">
      <c r="A236" s="56">
        <v>4244</v>
      </c>
      <c r="B236" s="29">
        <v>0</v>
      </c>
    </row>
    <row r="237" spans="1:2" x14ac:dyDescent="0.25">
      <c r="A237" s="56">
        <v>4244</v>
      </c>
      <c r="B237" s="29">
        <v>0</v>
      </c>
    </row>
    <row r="238" spans="1:2" x14ac:dyDescent="0.25">
      <c r="A238" s="58">
        <v>4248</v>
      </c>
      <c r="B238" s="29">
        <v>24</v>
      </c>
    </row>
    <row r="239" spans="1:2" x14ac:dyDescent="0.25">
      <c r="A239" s="58">
        <v>4248</v>
      </c>
      <c r="B239" s="29">
        <v>0</v>
      </c>
    </row>
    <row r="240" spans="1:2" x14ac:dyDescent="0.25">
      <c r="A240" s="58">
        <v>4248</v>
      </c>
      <c r="B240" s="29">
        <v>0</v>
      </c>
    </row>
    <row r="241" spans="1:2" x14ac:dyDescent="0.25">
      <c r="A241" s="58">
        <v>4248</v>
      </c>
      <c r="B241" s="29">
        <v>0</v>
      </c>
    </row>
    <row r="242" spans="1:2" x14ac:dyDescent="0.25">
      <c r="A242" s="65">
        <v>4249</v>
      </c>
      <c r="B242" s="29">
        <v>28.375</v>
      </c>
    </row>
    <row r="243" spans="1:2" x14ac:dyDescent="0.25">
      <c r="A243" s="65">
        <v>4249</v>
      </c>
      <c r="B243" s="29">
        <v>0</v>
      </c>
    </row>
    <row r="244" spans="1:2" x14ac:dyDescent="0.25">
      <c r="A244" s="65">
        <v>4249</v>
      </c>
      <c r="B244" s="29">
        <v>0</v>
      </c>
    </row>
    <row r="245" spans="1:2" x14ac:dyDescent="0.25">
      <c r="A245" s="65">
        <v>4249</v>
      </c>
      <c r="B245" s="29">
        <v>0</v>
      </c>
    </row>
    <row r="246" spans="1:2" x14ac:dyDescent="0.25">
      <c r="A246" s="59">
        <v>4251</v>
      </c>
      <c r="B246" s="29">
        <v>24.5</v>
      </c>
    </row>
    <row r="247" spans="1:2" x14ac:dyDescent="0.25">
      <c r="A247" s="59">
        <v>4251</v>
      </c>
      <c r="B247" s="29">
        <v>0</v>
      </c>
    </row>
    <row r="248" spans="1:2" x14ac:dyDescent="0.25">
      <c r="A248" s="59">
        <v>4251</v>
      </c>
      <c r="B248" s="29">
        <v>0</v>
      </c>
    </row>
    <row r="249" spans="1:2" x14ac:dyDescent="0.25">
      <c r="A249" s="59">
        <v>4251</v>
      </c>
      <c r="B249" s="29">
        <v>0</v>
      </c>
    </row>
    <row r="250" spans="1:2" x14ac:dyDescent="0.25">
      <c r="A250" s="58">
        <v>4262</v>
      </c>
      <c r="B250" s="29">
        <v>38.625</v>
      </c>
    </row>
    <row r="251" spans="1:2" x14ac:dyDescent="0.25">
      <c r="A251" s="58">
        <v>4262</v>
      </c>
      <c r="B251" s="29">
        <v>0</v>
      </c>
    </row>
    <row r="252" spans="1:2" x14ac:dyDescent="0.25">
      <c r="A252" s="58">
        <v>4262</v>
      </c>
      <c r="B252" s="29">
        <v>0</v>
      </c>
    </row>
    <row r="253" spans="1:2" x14ac:dyDescent="0.25">
      <c r="A253" s="58">
        <v>4262</v>
      </c>
      <c r="B253" s="29">
        <v>0</v>
      </c>
    </row>
    <row r="254" spans="1:2" x14ac:dyDescent="0.25">
      <c r="A254" s="56">
        <v>4266</v>
      </c>
      <c r="B254" s="29">
        <v>36.75</v>
      </c>
    </row>
    <row r="255" spans="1:2" x14ac:dyDescent="0.25">
      <c r="A255" s="56">
        <v>4266</v>
      </c>
      <c r="B255" s="29">
        <v>0</v>
      </c>
    </row>
    <row r="256" spans="1:2" x14ac:dyDescent="0.25">
      <c r="A256" s="56">
        <v>4266</v>
      </c>
      <c r="B256" s="29">
        <v>0</v>
      </c>
    </row>
    <row r="257" spans="1:2" x14ac:dyDescent="0.25">
      <c r="A257" s="56">
        <v>4266</v>
      </c>
      <c r="B257" s="29">
        <v>0</v>
      </c>
    </row>
    <row r="258" spans="1:2" x14ac:dyDescent="0.25">
      <c r="A258" s="58">
        <v>4267</v>
      </c>
      <c r="B258" s="29">
        <v>22.25</v>
      </c>
    </row>
    <row r="259" spans="1:2" x14ac:dyDescent="0.25">
      <c r="A259" s="58">
        <v>4267</v>
      </c>
      <c r="B259" s="29">
        <v>0</v>
      </c>
    </row>
    <row r="260" spans="1:2" x14ac:dyDescent="0.25">
      <c r="A260" s="58">
        <v>4267</v>
      </c>
      <c r="B260" s="29">
        <v>0</v>
      </c>
    </row>
    <row r="261" spans="1:2" x14ac:dyDescent="0.25">
      <c r="A261" s="58">
        <v>4267</v>
      </c>
      <c r="B261" s="29">
        <v>0</v>
      </c>
    </row>
    <row r="262" spans="1:2" x14ac:dyDescent="0.25">
      <c r="A262" s="59">
        <v>4280</v>
      </c>
      <c r="B262" s="29">
        <v>22.5</v>
      </c>
    </row>
    <row r="263" spans="1:2" x14ac:dyDescent="0.25">
      <c r="A263" s="59">
        <v>4280</v>
      </c>
      <c r="B263" s="29">
        <v>0</v>
      </c>
    </row>
    <row r="264" spans="1:2" x14ac:dyDescent="0.25">
      <c r="A264" s="59">
        <v>4280</v>
      </c>
      <c r="B264" s="29">
        <v>0</v>
      </c>
    </row>
    <row r="265" spans="1:2" x14ac:dyDescent="0.25">
      <c r="A265" s="59">
        <v>4280</v>
      </c>
      <c r="B265" s="29">
        <v>0</v>
      </c>
    </row>
    <row r="266" spans="1:2" x14ac:dyDescent="0.25">
      <c r="A266" s="58">
        <v>4281</v>
      </c>
      <c r="B266" s="29" t="s">
        <v>167</v>
      </c>
    </row>
    <row r="267" spans="1:2" x14ac:dyDescent="0.25">
      <c r="A267" s="58">
        <v>4281</v>
      </c>
      <c r="B267" s="29">
        <v>0</v>
      </c>
    </row>
    <row r="268" spans="1:2" x14ac:dyDescent="0.25">
      <c r="A268" s="58">
        <v>4281</v>
      </c>
      <c r="B268" s="29">
        <v>0</v>
      </c>
    </row>
    <row r="269" spans="1:2" x14ac:dyDescent="0.25">
      <c r="A269" s="58">
        <v>4281</v>
      </c>
      <c r="B269" s="29">
        <v>0</v>
      </c>
    </row>
    <row r="270" spans="1:2" x14ac:dyDescent="0.25">
      <c r="A270" s="59">
        <v>4284</v>
      </c>
      <c r="B270" s="29">
        <v>22</v>
      </c>
    </row>
    <row r="271" spans="1:2" x14ac:dyDescent="0.25">
      <c r="A271" s="59">
        <v>4284</v>
      </c>
      <c r="B271" s="29">
        <v>0</v>
      </c>
    </row>
    <row r="272" spans="1:2" x14ac:dyDescent="0.25">
      <c r="A272" s="59">
        <v>4284</v>
      </c>
      <c r="B272" s="29">
        <v>0</v>
      </c>
    </row>
    <row r="273" spans="1:2" x14ac:dyDescent="0.25">
      <c r="A273" s="59">
        <v>4284</v>
      </c>
      <c r="B273" s="29">
        <v>0</v>
      </c>
    </row>
    <row r="274" spans="1:2" ht="15" customHeight="1" x14ac:dyDescent="0.2">
      <c r="A274" s="66"/>
      <c r="B274" s="29"/>
    </row>
    <row r="275" spans="1:2" ht="15" customHeight="1" x14ac:dyDescent="0.2">
      <c r="A275" s="66"/>
      <c r="B275" s="29"/>
    </row>
    <row r="276" spans="1:2" ht="15" customHeight="1" x14ac:dyDescent="0.2">
      <c r="A276" s="66"/>
      <c r="B276" s="29"/>
    </row>
    <row r="277" spans="1:2" ht="15" customHeight="1" x14ac:dyDescent="0.2">
      <c r="A277" s="66"/>
      <c r="B277" s="29"/>
    </row>
    <row r="278" spans="1:2" ht="15" customHeight="1" x14ac:dyDescent="0.2">
      <c r="A278" s="66"/>
      <c r="B278" s="29"/>
    </row>
    <row r="279" spans="1:2" ht="15" customHeight="1" x14ac:dyDescent="0.2">
      <c r="A279" s="66"/>
      <c r="B279" s="29"/>
    </row>
    <row r="280" spans="1:2" ht="15" customHeight="1" x14ac:dyDescent="0.2">
      <c r="A280" s="66"/>
      <c r="B280" s="29"/>
    </row>
    <row r="281" spans="1:2" ht="15" customHeight="1" x14ac:dyDescent="0.2">
      <c r="A281" s="66"/>
      <c r="B281" s="29"/>
    </row>
    <row r="282" spans="1:2" ht="15" customHeight="1" x14ac:dyDescent="0.2">
      <c r="A282" s="66"/>
      <c r="B282" s="29"/>
    </row>
    <row r="283" spans="1:2" ht="15" customHeight="1" x14ac:dyDescent="0.2">
      <c r="A283" s="66"/>
      <c r="B283" s="29"/>
    </row>
    <row r="284" spans="1:2" ht="15" customHeight="1" x14ac:dyDescent="0.2">
      <c r="A284" s="66"/>
      <c r="B284" s="29"/>
    </row>
    <row r="285" spans="1:2" ht="15" customHeight="1" x14ac:dyDescent="0.2">
      <c r="A285" s="66"/>
      <c r="B285" s="29"/>
    </row>
    <row r="286" spans="1:2" ht="15" customHeight="1" x14ac:dyDescent="0.2">
      <c r="A286" s="66"/>
      <c r="B286" s="29"/>
    </row>
    <row r="287" spans="1:2" ht="15" customHeight="1" x14ac:dyDescent="0.2">
      <c r="A287" s="66"/>
      <c r="B287" s="29"/>
    </row>
    <row r="288" spans="1:2" ht="15" customHeight="1" x14ac:dyDescent="0.2">
      <c r="A288" s="66"/>
      <c r="B288" s="29"/>
    </row>
    <row r="289" spans="1:2" ht="15" customHeight="1" x14ac:dyDescent="0.2">
      <c r="A289" s="66"/>
      <c r="B289" s="29"/>
    </row>
    <row r="290" spans="1:2" ht="15" customHeight="1" x14ac:dyDescent="0.2">
      <c r="A290" s="66"/>
      <c r="B290" s="29"/>
    </row>
    <row r="291" spans="1:2" ht="15" customHeight="1" x14ac:dyDescent="0.2">
      <c r="A291" s="66"/>
      <c r="B291" s="29"/>
    </row>
    <row r="292" spans="1:2" ht="15" customHeight="1" x14ac:dyDescent="0.2">
      <c r="A292" s="66"/>
      <c r="B292" s="29"/>
    </row>
    <row r="293" spans="1:2" ht="15" customHeight="1" x14ac:dyDescent="0.2">
      <c r="A293" s="66"/>
      <c r="B293" s="29"/>
    </row>
    <row r="294" spans="1:2" ht="15" customHeight="1" x14ac:dyDescent="0.2">
      <c r="A294" s="66"/>
      <c r="B294" s="29"/>
    </row>
    <row r="295" spans="1:2" ht="15" customHeight="1" x14ac:dyDescent="0.2">
      <c r="A295" s="66"/>
      <c r="B295" s="29"/>
    </row>
    <row r="296" spans="1:2" ht="15" customHeight="1" x14ac:dyDescent="0.2">
      <c r="A296" s="66"/>
      <c r="B296" s="29"/>
    </row>
    <row r="297" spans="1:2" ht="15" customHeight="1" x14ac:dyDescent="0.2">
      <c r="A297" s="66"/>
      <c r="B297" s="29"/>
    </row>
    <row r="298" spans="1:2" ht="15" customHeight="1" x14ac:dyDescent="0.2">
      <c r="A298" s="66"/>
      <c r="B298" s="29"/>
    </row>
    <row r="299" spans="1:2" ht="15" customHeight="1" x14ac:dyDescent="0.2">
      <c r="A299" s="66"/>
      <c r="B299" s="29"/>
    </row>
    <row r="300" spans="1:2" ht="15" customHeight="1" x14ac:dyDescent="0.2">
      <c r="A300" s="66"/>
      <c r="B300" s="29"/>
    </row>
    <row r="301" spans="1:2" ht="15" customHeight="1" x14ac:dyDescent="0.2">
      <c r="A301" s="66"/>
      <c r="B301" s="29"/>
    </row>
    <row r="302" spans="1:2" ht="15" customHeight="1" x14ac:dyDescent="0.2">
      <c r="A302" s="66"/>
      <c r="B302" s="29"/>
    </row>
    <row r="303" spans="1:2" ht="15" customHeight="1" x14ac:dyDescent="0.2">
      <c r="A303" s="66"/>
      <c r="B303" s="29"/>
    </row>
    <row r="304" spans="1:2" ht="15" customHeight="1" x14ac:dyDescent="0.2">
      <c r="A304" s="66"/>
      <c r="B304" s="29"/>
    </row>
    <row r="305" spans="1:2" ht="15" customHeight="1" x14ac:dyDescent="0.2">
      <c r="A305" s="66"/>
      <c r="B305" s="29"/>
    </row>
    <row r="306" spans="1:2" ht="15" customHeight="1" x14ac:dyDescent="0.2">
      <c r="A306" s="66"/>
      <c r="B306" s="29"/>
    </row>
    <row r="307" spans="1:2" ht="15" customHeight="1" x14ac:dyDescent="0.2">
      <c r="A307" s="66"/>
      <c r="B307" s="29"/>
    </row>
    <row r="308" spans="1:2" ht="15" customHeight="1" x14ac:dyDescent="0.2">
      <c r="A308" s="66"/>
      <c r="B308" s="29"/>
    </row>
    <row r="309" spans="1:2" ht="15" customHeight="1" x14ac:dyDescent="0.2">
      <c r="A309" s="66"/>
      <c r="B309" s="29"/>
    </row>
    <row r="310" spans="1:2" ht="15" customHeight="1" x14ac:dyDescent="0.2">
      <c r="A310" s="66"/>
      <c r="B310" s="29"/>
    </row>
    <row r="311" spans="1:2" ht="15" customHeight="1" x14ac:dyDescent="0.2">
      <c r="A311" s="66"/>
      <c r="B311" s="29"/>
    </row>
    <row r="312" spans="1:2" ht="15" customHeight="1" x14ac:dyDescent="0.2">
      <c r="A312" s="66"/>
      <c r="B312" s="29"/>
    </row>
    <row r="313" spans="1:2" ht="15" customHeight="1" x14ac:dyDescent="0.2">
      <c r="A313" s="66"/>
      <c r="B313" s="29"/>
    </row>
    <row r="314" spans="1:2" ht="15" customHeight="1" x14ac:dyDescent="0.2">
      <c r="A314" s="66"/>
      <c r="B314" s="29"/>
    </row>
    <row r="315" spans="1:2" ht="15" customHeight="1" x14ac:dyDescent="0.2">
      <c r="A315" s="66"/>
      <c r="B315" s="29"/>
    </row>
    <row r="316" spans="1:2" ht="15" customHeight="1" x14ac:dyDescent="0.2">
      <c r="A316" s="66"/>
      <c r="B316" s="29"/>
    </row>
    <row r="317" spans="1:2" ht="15" customHeight="1" x14ac:dyDescent="0.2">
      <c r="A317" s="66"/>
      <c r="B317" s="29"/>
    </row>
    <row r="318" spans="1:2" ht="15" customHeight="1" x14ac:dyDescent="0.2">
      <c r="A318" s="66"/>
      <c r="B318" s="29"/>
    </row>
    <row r="319" spans="1:2" ht="15" customHeight="1" x14ac:dyDescent="0.2">
      <c r="A319" s="66"/>
      <c r="B319" s="29"/>
    </row>
    <row r="320" spans="1:2" ht="15" customHeight="1" x14ac:dyDescent="0.2">
      <c r="A320" s="66"/>
      <c r="B320" s="29"/>
    </row>
    <row r="321" spans="1:2" ht="15" customHeight="1" x14ac:dyDescent="0.2">
      <c r="A321" s="66"/>
      <c r="B321" s="29"/>
    </row>
    <row r="322" spans="1:2" ht="15" customHeight="1" x14ac:dyDescent="0.2">
      <c r="A322" s="66"/>
      <c r="B322" s="29"/>
    </row>
    <row r="323" spans="1:2" ht="15" customHeight="1" x14ac:dyDescent="0.2">
      <c r="A323" s="66"/>
      <c r="B323" s="29"/>
    </row>
    <row r="324" spans="1:2" ht="15" customHeight="1" x14ac:dyDescent="0.2">
      <c r="A324" s="66"/>
      <c r="B324" s="29"/>
    </row>
    <row r="325" spans="1:2" ht="15" customHeight="1" x14ac:dyDescent="0.2">
      <c r="A325" s="66"/>
      <c r="B325" s="29"/>
    </row>
    <row r="326" spans="1:2" ht="15" customHeight="1" x14ac:dyDescent="0.2">
      <c r="A326" s="66"/>
      <c r="B326" s="29"/>
    </row>
    <row r="327" spans="1:2" ht="15" customHeight="1" x14ac:dyDescent="0.2">
      <c r="A327" s="66"/>
      <c r="B327" s="29"/>
    </row>
    <row r="328" spans="1:2" ht="15" customHeight="1" x14ac:dyDescent="0.2">
      <c r="A328" s="66"/>
      <c r="B328" s="29"/>
    </row>
    <row r="329" spans="1:2" ht="15" customHeight="1" x14ac:dyDescent="0.2">
      <c r="A329" s="66"/>
      <c r="B329" s="29"/>
    </row>
    <row r="330" spans="1:2" ht="15" customHeight="1" x14ac:dyDescent="0.2">
      <c r="A330" s="66"/>
      <c r="B330" s="29"/>
    </row>
    <row r="331" spans="1:2" ht="15" customHeight="1" x14ac:dyDescent="0.2">
      <c r="A331" s="66"/>
      <c r="B331" s="29"/>
    </row>
    <row r="332" spans="1:2" ht="15" customHeight="1" x14ac:dyDescent="0.2">
      <c r="A332" s="66"/>
      <c r="B332" s="29"/>
    </row>
    <row r="333" spans="1:2" ht="15" customHeight="1" x14ac:dyDescent="0.2">
      <c r="A333" s="66"/>
      <c r="B333" s="29"/>
    </row>
    <row r="334" spans="1:2" ht="15" customHeight="1" x14ac:dyDescent="0.2">
      <c r="A334" s="66"/>
      <c r="B334" s="29"/>
    </row>
    <row r="335" spans="1:2" ht="15" customHeight="1" x14ac:dyDescent="0.2">
      <c r="A335" s="66"/>
      <c r="B335" s="29"/>
    </row>
    <row r="336" spans="1:2" ht="15" customHeight="1" x14ac:dyDescent="0.2">
      <c r="A336" s="66"/>
      <c r="B336" s="29"/>
    </row>
    <row r="337" spans="1:2" ht="15" customHeight="1" x14ac:dyDescent="0.2">
      <c r="A337" s="66"/>
      <c r="B337" s="29"/>
    </row>
    <row r="338" spans="1:2" ht="15" customHeight="1" x14ac:dyDescent="0.2">
      <c r="A338" s="66"/>
      <c r="B338" s="29"/>
    </row>
    <row r="339" spans="1:2" ht="15" customHeight="1" x14ac:dyDescent="0.2">
      <c r="A339" s="66"/>
      <c r="B339" s="29"/>
    </row>
    <row r="340" spans="1:2" ht="15" customHeight="1" x14ac:dyDescent="0.2">
      <c r="A340" s="66"/>
      <c r="B340" s="29"/>
    </row>
    <row r="341" spans="1:2" ht="15" customHeight="1" x14ac:dyDescent="0.2">
      <c r="A341" s="66"/>
      <c r="B341" s="29"/>
    </row>
    <row r="342" spans="1:2" ht="15" customHeight="1" x14ac:dyDescent="0.2">
      <c r="A342" s="66"/>
      <c r="B342" s="29"/>
    </row>
    <row r="343" spans="1:2" ht="15" customHeight="1" x14ac:dyDescent="0.2">
      <c r="A343" s="66"/>
      <c r="B343" s="29"/>
    </row>
    <row r="344" spans="1:2" ht="15" customHeight="1" x14ac:dyDescent="0.2">
      <c r="A344" s="66"/>
      <c r="B344" s="29"/>
    </row>
    <row r="345" spans="1:2" ht="15" customHeight="1" x14ac:dyDescent="0.2">
      <c r="A345" s="66"/>
      <c r="B345" s="29"/>
    </row>
    <row r="346" spans="1:2" ht="15" customHeight="1" x14ac:dyDescent="0.2">
      <c r="A346" s="66"/>
      <c r="B346" s="29"/>
    </row>
    <row r="347" spans="1:2" ht="15" customHeight="1" x14ac:dyDescent="0.2">
      <c r="A347" s="66"/>
      <c r="B347" s="29"/>
    </row>
    <row r="348" spans="1:2" ht="15" customHeight="1" x14ac:dyDescent="0.2">
      <c r="A348" s="66"/>
      <c r="B348" s="29"/>
    </row>
    <row r="349" spans="1:2" ht="15" customHeight="1" x14ac:dyDescent="0.2">
      <c r="A349" s="66"/>
      <c r="B349" s="29"/>
    </row>
    <row r="350" spans="1:2" ht="15" customHeight="1" x14ac:dyDescent="0.2">
      <c r="A350" s="66"/>
      <c r="B350" s="29"/>
    </row>
    <row r="351" spans="1:2" ht="15" customHeight="1" x14ac:dyDescent="0.2">
      <c r="A351" s="66"/>
      <c r="B351" s="29"/>
    </row>
    <row r="352" spans="1:2" ht="15" customHeight="1" x14ac:dyDescent="0.2">
      <c r="A352" s="66"/>
      <c r="B352" s="29"/>
    </row>
    <row r="353" spans="1:2" ht="15" customHeight="1" x14ac:dyDescent="0.2">
      <c r="A353" s="66"/>
      <c r="B353" s="29"/>
    </row>
    <row r="354" spans="1:2" ht="15" customHeight="1" x14ac:dyDescent="0.2">
      <c r="A354" s="66"/>
      <c r="B354" s="29"/>
    </row>
    <row r="355" spans="1:2" ht="15" customHeight="1" x14ac:dyDescent="0.2">
      <c r="A355" s="66"/>
      <c r="B355" s="29"/>
    </row>
    <row r="356" spans="1:2" ht="15" customHeight="1" x14ac:dyDescent="0.2">
      <c r="A356" s="66"/>
      <c r="B356" s="29"/>
    </row>
    <row r="357" spans="1:2" ht="15" customHeight="1" x14ac:dyDescent="0.2">
      <c r="A357" s="66"/>
      <c r="B357" s="29"/>
    </row>
    <row r="358" spans="1:2" ht="15" customHeight="1" x14ac:dyDescent="0.2">
      <c r="A358" s="66"/>
      <c r="B358" s="29"/>
    </row>
    <row r="359" spans="1:2" ht="15" customHeight="1" x14ac:dyDescent="0.2">
      <c r="A359" s="66"/>
      <c r="B359" s="29"/>
    </row>
    <row r="360" spans="1:2" ht="15" customHeight="1" x14ac:dyDescent="0.2">
      <c r="A360" s="66"/>
      <c r="B360" s="29"/>
    </row>
    <row r="361" spans="1:2" ht="15" customHeight="1" x14ac:dyDescent="0.2">
      <c r="A361" s="66"/>
      <c r="B361" s="29"/>
    </row>
    <row r="362" spans="1:2" ht="15" customHeight="1" x14ac:dyDescent="0.2">
      <c r="A362" s="66"/>
      <c r="B362" s="29"/>
    </row>
    <row r="363" spans="1:2" ht="15" customHeight="1" x14ac:dyDescent="0.2">
      <c r="A363" s="66"/>
      <c r="B363" s="29"/>
    </row>
    <row r="364" spans="1:2" ht="15" customHeight="1" x14ac:dyDescent="0.2">
      <c r="A364" s="66"/>
      <c r="B364" s="29"/>
    </row>
    <row r="365" spans="1:2" ht="15" customHeight="1" x14ac:dyDescent="0.2">
      <c r="A365" s="66"/>
      <c r="B365" s="29"/>
    </row>
    <row r="366" spans="1:2" ht="15" customHeight="1" x14ac:dyDescent="0.2">
      <c r="A366" s="66"/>
      <c r="B366" s="29"/>
    </row>
    <row r="367" spans="1:2" ht="15" customHeight="1" x14ac:dyDescent="0.2">
      <c r="A367" s="66"/>
      <c r="B367" s="29"/>
    </row>
    <row r="368" spans="1:2" ht="15" customHeight="1" x14ac:dyDescent="0.2">
      <c r="A368" s="66"/>
      <c r="B368" s="29"/>
    </row>
    <row r="369" spans="1:2" ht="15" customHeight="1" x14ac:dyDescent="0.2">
      <c r="A369" s="66"/>
      <c r="B369" s="29"/>
    </row>
    <row r="370" spans="1:2" ht="15" customHeight="1" x14ac:dyDescent="0.2">
      <c r="A370" s="66"/>
      <c r="B370" s="29"/>
    </row>
    <row r="371" spans="1:2" ht="15" customHeight="1" x14ac:dyDescent="0.2">
      <c r="A371" s="66"/>
      <c r="B371" s="29"/>
    </row>
    <row r="372" spans="1:2" ht="15" customHeight="1" x14ac:dyDescent="0.2">
      <c r="A372" s="66"/>
      <c r="B372" s="29"/>
    </row>
    <row r="373" spans="1:2" ht="15" customHeight="1" x14ac:dyDescent="0.2">
      <c r="A373" s="66"/>
      <c r="B373" s="29"/>
    </row>
    <row r="374" spans="1:2" ht="15" customHeight="1" x14ac:dyDescent="0.2">
      <c r="A374" s="66"/>
      <c r="B374" s="29"/>
    </row>
    <row r="375" spans="1:2" ht="15" customHeight="1" x14ac:dyDescent="0.2">
      <c r="A375" s="66"/>
      <c r="B375" s="29"/>
    </row>
    <row r="376" spans="1:2" ht="15" customHeight="1" x14ac:dyDescent="0.2">
      <c r="A376" s="66"/>
      <c r="B376" s="29"/>
    </row>
    <row r="377" spans="1:2" ht="15" customHeight="1" x14ac:dyDescent="0.2">
      <c r="A377" s="66"/>
      <c r="B377" s="29"/>
    </row>
    <row r="378" spans="1:2" ht="15" customHeight="1" x14ac:dyDescent="0.2">
      <c r="A378" s="66"/>
      <c r="B378" s="29"/>
    </row>
    <row r="379" spans="1:2" ht="15" customHeight="1" x14ac:dyDescent="0.2">
      <c r="A379" s="66"/>
      <c r="B379" s="29"/>
    </row>
    <row r="380" spans="1:2" ht="15" customHeight="1" x14ac:dyDescent="0.2">
      <c r="A380" s="66"/>
      <c r="B380" s="29"/>
    </row>
    <row r="381" spans="1:2" ht="15" customHeight="1" x14ac:dyDescent="0.2">
      <c r="A381" s="66"/>
      <c r="B381" s="29"/>
    </row>
    <row r="382" spans="1:2" ht="15" customHeight="1" x14ac:dyDescent="0.2">
      <c r="A382" s="66"/>
      <c r="B382" s="29"/>
    </row>
    <row r="383" spans="1:2" ht="15" customHeight="1" x14ac:dyDescent="0.2">
      <c r="A383" s="66"/>
      <c r="B383" s="29"/>
    </row>
    <row r="384" spans="1:2" ht="15" customHeight="1" x14ac:dyDescent="0.2">
      <c r="A384" s="66"/>
      <c r="B384" s="29"/>
    </row>
    <row r="385" spans="1:2" ht="15" customHeight="1" x14ac:dyDescent="0.2">
      <c r="A385" s="66"/>
      <c r="B385" s="29"/>
    </row>
    <row r="386" spans="1:2" ht="15" customHeight="1" x14ac:dyDescent="0.2">
      <c r="A386" s="66"/>
      <c r="B386" s="29"/>
    </row>
    <row r="387" spans="1:2" ht="15" customHeight="1" x14ac:dyDescent="0.2">
      <c r="A387" s="66"/>
      <c r="B387" s="29"/>
    </row>
    <row r="388" spans="1:2" ht="15" customHeight="1" x14ac:dyDescent="0.2">
      <c r="A388" s="66"/>
      <c r="B388" s="29"/>
    </row>
    <row r="389" spans="1:2" ht="15" customHeight="1" x14ac:dyDescent="0.2">
      <c r="A389" s="66"/>
      <c r="B389" s="29"/>
    </row>
    <row r="390" spans="1:2" ht="15" customHeight="1" x14ac:dyDescent="0.2">
      <c r="A390" s="66"/>
      <c r="B390" s="29"/>
    </row>
    <row r="391" spans="1:2" ht="15" customHeight="1" x14ac:dyDescent="0.2">
      <c r="A391" s="66"/>
      <c r="B391" s="29"/>
    </row>
    <row r="392" spans="1:2" ht="15" customHeight="1" x14ac:dyDescent="0.2">
      <c r="A392" s="66"/>
      <c r="B392" s="29"/>
    </row>
    <row r="393" spans="1:2" ht="15" customHeight="1" x14ac:dyDescent="0.2">
      <c r="A393" s="66"/>
      <c r="B393" s="29"/>
    </row>
    <row r="394" spans="1:2" ht="15" customHeight="1" x14ac:dyDescent="0.2">
      <c r="A394" s="66"/>
      <c r="B394" s="29"/>
    </row>
    <row r="395" spans="1:2" ht="15" customHeight="1" x14ac:dyDescent="0.2">
      <c r="A395" s="66"/>
      <c r="B395" s="29"/>
    </row>
    <row r="396" spans="1:2" ht="15" customHeight="1" x14ac:dyDescent="0.2">
      <c r="A396" s="66"/>
      <c r="B396" s="29"/>
    </row>
    <row r="397" spans="1:2" ht="15" customHeight="1" x14ac:dyDescent="0.2">
      <c r="A397" s="66"/>
      <c r="B397" s="29"/>
    </row>
    <row r="398" spans="1:2" ht="15" customHeight="1" x14ac:dyDescent="0.2">
      <c r="A398" s="66"/>
      <c r="B398" s="29"/>
    </row>
    <row r="399" spans="1:2" ht="15" customHeight="1" x14ac:dyDescent="0.2">
      <c r="A399" s="66"/>
      <c r="B399" s="29"/>
    </row>
    <row r="400" spans="1:2" ht="15" customHeight="1" x14ac:dyDescent="0.2">
      <c r="A400" s="66"/>
      <c r="B400" s="29"/>
    </row>
    <row r="401" spans="1:2" ht="15" customHeight="1" x14ac:dyDescent="0.2">
      <c r="A401" s="66"/>
      <c r="B401" s="29"/>
    </row>
    <row r="402" spans="1:2" ht="15" customHeight="1" x14ac:dyDescent="0.2">
      <c r="A402" s="66"/>
      <c r="B402" s="29"/>
    </row>
    <row r="403" spans="1:2" ht="15" customHeight="1" x14ac:dyDescent="0.2">
      <c r="A403" s="66"/>
      <c r="B403" s="29"/>
    </row>
    <row r="404" spans="1:2" ht="15" customHeight="1" x14ac:dyDescent="0.2">
      <c r="A404" s="66"/>
      <c r="B404" s="29"/>
    </row>
    <row r="405" spans="1:2" ht="15" customHeight="1" x14ac:dyDescent="0.2">
      <c r="A405" s="66"/>
      <c r="B405" s="29"/>
    </row>
    <row r="406" spans="1:2" ht="15" customHeight="1" x14ac:dyDescent="0.2">
      <c r="A406" s="66"/>
      <c r="B406" s="29"/>
    </row>
    <row r="407" spans="1:2" ht="15" customHeight="1" x14ac:dyDescent="0.2">
      <c r="A407" s="66"/>
      <c r="B407" s="29"/>
    </row>
    <row r="408" spans="1:2" ht="15" customHeight="1" x14ac:dyDescent="0.2">
      <c r="A408" s="66"/>
      <c r="B408" s="29"/>
    </row>
    <row r="409" spans="1:2" ht="15" customHeight="1" x14ac:dyDescent="0.2">
      <c r="A409" s="66"/>
      <c r="B409" s="29"/>
    </row>
    <row r="410" spans="1:2" ht="15" customHeight="1" x14ac:dyDescent="0.2">
      <c r="A410" s="66"/>
      <c r="B410" s="29"/>
    </row>
    <row r="411" spans="1:2" ht="15" customHeight="1" x14ac:dyDescent="0.2">
      <c r="A411" s="66"/>
      <c r="B411" s="29"/>
    </row>
    <row r="412" spans="1:2" ht="15" customHeight="1" x14ac:dyDescent="0.2">
      <c r="A412" s="66"/>
      <c r="B412" s="29"/>
    </row>
    <row r="413" spans="1:2" ht="15" customHeight="1" x14ac:dyDescent="0.2">
      <c r="A413" s="66"/>
      <c r="B413" s="29"/>
    </row>
    <row r="414" spans="1:2" ht="15" customHeight="1" x14ac:dyDescent="0.2">
      <c r="A414" s="66"/>
      <c r="B414" s="29"/>
    </row>
    <row r="415" spans="1:2" ht="15" customHeight="1" x14ac:dyDescent="0.2">
      <c r="A415" s="66"/>
      <c r="B415" s="29"/>
    </row>
    <row r="416" spans="1:2" ht="15" customHeight="1" x14ac:dyDescent="0.2">
      <c r="A416" s="66"/>
      <c r="B416" s="29"/>
    </row>
    <row r="417" spans="1:2" ht="15" customHeight="1" x14ac:dyDescent="0.2">
      <c r="A417" s="66"/>
      <c r="B417" s="29"/>
    </row>
    <row r="418" spans="1:2" ht="15" customHeight="1" x14ac:dyDescent="0.2">
      <c r="A418" s="66"/>
      <c r="B418" s="29"/>
    </row>
    <row r="419" spans="1:2" ht="15" customHeight="1" x14ac:dyDescent="0.2">
      <c r="A419" s="66"/>
      <c r="B419" s="29"/>
    </row>
    <row r="420" spans="1:2" ht="15" customHeight="1" x14ac:dyDescent="0.2">
      <c r="A420" s="66"/>
      <c r="B420" s="29"/>
    </row>
    <row r="421" spans="1:2" ht="15" customHeight="1" x14ac:dyDescent="0.2">
      <c r="A421" s="66"/>
      <c r="B421" s="29"/>
    </row>
    <row r="422" spans="1:2" ht="15" customHeight="1" x14ac:dyDescent="0.2">
      <c r="A422" s="66"/>
      <c r="B422" s="29"/>
    </row>
    <row r="423" spans="1:2" ht="15" customHeight="1" x14ac:dyDescent="0.2">
      <c r="A423" s="66"/>
      <c r="B423" s="29"/>
    </row>
    <row r="424" spans="1:2" ht="15" customHeight="1" x14ac:dyDescent="0.2">
      <c r="A424" s="66"/>
      <c r="B424" s="29"/>
    </row>
    <row r="425" spans="1:2" ht="15" customHeight="1" x14ac:dyDescent="0.2">
      <c r="A425" s="66"/>
      <c r="B425" s="29"/>
    </row>
    <row r="426" spans="1:2" ht="15" customHeight="1" x14ac:dyDescent="0.2">
      <c r="A426" s="66"/>
      <c r="B426" s="29"/>
    </row>
    <row r="427" spans="1:2" ht="15" customHeight="1" x14ac:dyDescent="0.2">
      <c r="A427" s="66"/>
      <c r="B427" s="29"/>
    </row>
    <row r="428" spans="1:2" ht="15" customHeight="1" x14ac:dyDescent="0.2">
      <c r="A428" s="66"/>
      <c r="B428" s="29"/>
    </row>
    <row r="429" spans="1:2" ht="15" customHeight="1" x14ac:dyDescent="0.2">
      <c r="A429" s="66"/>
      <c r="B429" s="29"/>
    </row>
    <row r="430" spans="1:2" ht="15" customHeight="1" x14ac:dyDescent="0.2">
      <c r="A430" s="66"/>
      <c r="B430" s="29"/>
    </row>
    <row r="431" spans="1:2" ht="15" customHeight="1" x14ac:dyDescent="0.2">
      <c r="A431" s="66"/>
      <c r="B431" s="29"/>
    </row>
    <row r="432" spans="1:2" ht="15" customHeight="1" x14ac:dyDescent="0.2">
      <c r="A432" s="66"/>
      <c r="B432" s="29"/>
    </row>
    <row r="433" spans="1:2" ht="15" customHeight="1" x14ac:dyDescent="0.2">
      <c r="A433" s="66"/>
      <c r="B433" s="29"/>
    </row>
    <row r="434" spans="1:2" ht="15" customHeight="1" x14ac:dyDescent="0.2">
      <c r="A434" s="66"/>
      <c r="B434" s="29"/>
    </row>
    <row r="435" spans="1:2" ht="15" customHeight="1" x14ac:dyDescent="0.2">
      <c r="A435" s="66"/>
      <c r="B435" s="29"/>
    </row>
    <row r="436" spans="1:2" ht="15" customHeight="1" x14ac:dyDescent="0.2">
      <c r="A436" s="66"/>
      <c r="B436" s="29"/>
    </row>
    <row r="437" spans="1:2" ht="15" customHeight="1" x14ac:dyDescent="0.2">
      <c r="A437" s="66"/>
      <c r="B437" s="29"/>
    </row>
    <row r="438" spans="1:2" ht="15" customHeight="1" x14ac:dyDescent="0.2">
      <c r="A438" s="66"/>
      <c r="B438" s="29"/>
    </row>
    <row r="439" spans="1:2" ht="15" customHeight="1" x14ac:dyDescent="0.2">
      <c r="A439" s="66"/>
      <c r="B439" s="29"/>
    </row>
    <row r="440" spans="1:2" ht="15" customHeight="1" x14ac:dyDescent="0.2">
      <c r="A440" s="66"/>
      <c r="B440" s="29"/>
    </row>
    <row r="441" spans="1:2" ht="15" customHeight="1" x14ac:dyDescent="0.2">
      <c r="A441" s="66"/>
      <c r="B441" s="29"/>
    </row>
    <row r="442" spans="1:2" ht="15" customHeight="1" x14ac:dyDescent="0.2">
      <c r="A442" s="66"/>
      <c r="B442" s="29"/>
    </row>
    <row r="443" spans="1:2" ht="15" customHeight="1" x14ac:dyDescent="0.2">
      <c r="A443" s="66"/>
      <c r="B443" s="29"/>
    </row>
    <row r="444" spans="1:2" ht="15" customHeight="1" x14ac:dyDescent="0.2">
      <c r="A444" s="66"/>
      <c r="B444" s="29"/>
    </row>
    <row r="445" spans="1:2" ht="15" customHeight="1" x14ac:dyDescent="0.2">
      <c r="A445" s="66"/>
      <c r="B445" s="29"/>
    </row>
    <row r="446" spans="1:2" ht="15" customHeight="1" x14ac:dyDescent="0.2">
      <c r="A446" s="66"/>
      <c r="B446" s="29"/>
    </row>
    <row r="447" spans="1:2" ht="15" customHeight="1" x14ac:dyDescent="0.2">
      <c r="A447" s="66"/>
      <c r="B447" s="29"/>
    </row>
    <row r="448" spans="1:2" ht="15" customHeight="1" x14ac:dyDescent="0.2">
      <c r="A448" s="66"/>
      <c r="B448" s="29"/>
    </row>
    <row r="449" spans="1:2" ht="15" customHeight="1" x14ac:dyDescent="0.2">
      <c r="A449" s="66"/>
      <c r="B449" s="29"/>
    </row>
    <row r="450" spans="1:2" ht="15" customHeight="1" x14ac:dyDescent="0.2">
      <c r="A450" s="66"/>
      <c r="B450" s="29"/>
    </row>
    <row r="451" spans="1:2" ht="15" customHeight="1" x14ac:dyDescent="0.2">
      <c r="A451" s="66"/>
      <c r="B451" s="29"/>
    </row>
    <row r="452" spans="1:2" ht="15" customHeight="1" x14ac:dyDescent="0.2">
      <c r="A452" s="66"/>
      <c r="B452" s="29"/>
    </row>
    <row r="453" spans="1:2" ht="15" customHeight="1" x14ac:dyDescent="0.2">
      <c r="A453" s="66"/>
      <c r="B453" s="29"/>
    </row>
    <row r="454" spans="1:2" ht="15" customHeight="1" x14ac:dyDescent="0.2">
      <c r="A454" s="66"/>
      <c r="B454" s="29"/>
    </row>
    <row r="455" spans="1:2" ht="15" customHeight="1" x14ac:dyDescent="0.2">
      <c r="A455" s="66"/>
      <c r="B455" s="29"/>
    </row>
    <row r="456" spans="1:2" ht="15" customHeight="1" x14ac:dyDescent="0.2">
      <c r="A456" s="66"/>
      <c r="B456" s="29"/>
    </row>
    <row r="457" spans="1:2" ht="15" customHeight="1" x14ac:dyDescent="0.2">
      <c r="A457" s="66"/>
      <c r="B457" s="29"/>
    </row>
    <row r="458" spans="1:2" ht="15" customHeight="1" x14ac:dyDescent="0.2">
      <c r="A458" s="66"/>
      <c r="B458" s="29"/>
    </row>
    <row r="459" spans="1:2" ht="15" customHeight="1" x14ac:dyDescent="0.2">
      <c r="A459" s="66"/>
      <c r="B459" s="29"/>
    </row>
    <row r="460" spans="1:2" ht="15" customHeight="1" x14ac:dyDescent="0.2">
      <c r="A460" s="66"/>
      <c r="B460" s="29"/>
    </row>
    <row r="461" spans="1:2" ht="15" customHeight="1" x14ac:dyDescent="0.2">
      <c r="A461" s="66"/>
      <c r="B461" s="29"/>
    </row>
    <row r="462" spans="1:2" ht="15" customHeight="1" x14ac:dyDescent="0.2">
      <c r="A462" s="66"/>
      <c r="B462" s="29"/>
    </row>
    <row r="463" spans="1:2" ht="15" customHeight="1" x14ac:dyDescent="0.2">
      <c r="A463" s="66"/>
      <c r="B463" s="29"/>
    </row>
    <row r="464" spans="1:2" ht="15" customHeight="1" x14ac:dyDescent="0.2">
      <c r="A464" s="66"/>
      <c r="B464" s="29"/>
    </row>
    <row r="465" spans="1:2" ht="15" customHeight="1" x14ac:dyDescent="0.2">
      <c r="A465" s="66"/>
      <c r="B465" s="29"/>
    </row>
    <row r="466" spans="1:2" ht="15" customHeight="1" x14ac:dyDescent="0.2">
      <c r="A466" s="66"/>
      <c r="B466" s="29"/>
    </row>
    <row r="467" spans="1:2" ht="15" customHeight="1" x14ac:dyDescent="0.2">
      <c r="A467" s="66"/>
      <c r="B467" s="29"/>
    </row>
    <row r="468" spans="1:2" ht="15" customHeight="1" x14ac:dyDescent="0.2">
      <c r="A468" s="66"/>
      <c r="B468" s="29"/>
    </row>
    <row r="469" spans="1:2" ht="15" customHeight="1" x14ac:dyDescent="0.2">
      <c r="A469" s="66"/>
      <c r="B469" s="29"/>
    </row>
    <row r="470" spans="1:2" ht="15" customHeight="1" x14ac:dyDescent="0.2">
      <c r="A470" s="66"/>
      <c r="B470" s="29"/>
    </row>
    <row r="471" spans="1:2" ht="15" customHeight="1" x14ac:dyDescent="0.2">
      <c r="A471" s="66"/>
      <c r="B471" s="29"/>
    </row>
    <row r="472" spans="1:2" ht="15" customHeight="1" x14ac:dyDescent="0.2">
      <c r="A472" s="66"/>
      <c r="B472" s="29"/>
    </row>
    <row r="473" spans="1:2" ht="15" customHeight="1" x14ac:dyDescent="0.2">
      <c r="A473" s="66"/>
      <c r="B473" s="29"/>
    </row>
    <row r="474" spans="1:2" ht="15" customHeight="1" x14ac:dyDescent="0.2">
      <c r="A474" s="66"/>
      <c r="B474" s="29"/>
    </row>
    <row r="475" spans="1:2" ht="15" customHeight="1" x14ac:dyDescent="0.2">
      <c r="A475" s="66"/>
      <c r="B475" s="29"/>
    </row>
    <row r="476" spans="1:2" ht="15" customHeight="1" x14ac:dyDescent="0.2">
      <c r="A476" s="66"/>
      <c r="B476" s="29"/>
    </row>
    <row r="477" spans="1:2" ht="15" customHeight="1" x14ac:dyDescent="0.2">
      <c r="A477" s="66"/>
      <c r="B477" s="29"/>
    </row>
    <row r="478" spans="1:2" ht="15" customHeight="1" x14ac:dyDescent="0.2">
      <c r="A478" s="66"/>
      <c r="B478" s="29"/>
    </row>
    <row r="479" spans="1:2" ht="15" customHeight="1" x14ac:dyDescent="0.2">
      <c r="A479" s="66"/>
      <c r="B479" s="29"/>
    </row>
    <row r="480" spans="1:2" ht="15" customHeight="1" x14ac:dyDescent="0.2">
      <c r="A480" s="66"/>
      <c r="B480" s="29"/>
    </row>
    <row r="481" spans="1:2" ht="15" customHeight="1" x14ac:dyDescent="0.2">
      <c r="A481" s="66"/>
      <c r="B481" s="29"/>
    </row>
    <row r="482" spans="1:2" ht="15" customHeight="1" x14ac:dyDescent="0.2">
      <c r="A482" s="66"/>
      <c r="B482" s="29"/>
    </row>
    <row r="483" spans="1:2" ht="15" customHeight="1" x14ac:dyDescent="0.2">
      <c r="A483" s="66"/>
      <c r="B483" s="29"/>
    </row>
    <row r="484" spans="1:2" ht="15" customHeight="1" x14ac:dyDescent="0.2">
      <c r="A484" s="66"/>
      <c r="B484" s="29"/>
    </row>
    <row r="485" spans="1:2" ht="15" customHeight="1" x14ac:dyDescent="0.2">
      <c r="A485" s="66"/>
      <c r="B485" s="29"/>
    </row>
    <row r="486" spans="1:2" ht="15" customHeight="1" x14ac:dyDescent="0.2">
      <c r="A486" s="66"/>
      <c r="B486" s="29"/>
    </row>
    <row r="487" spans="1:2" ht="15" customHeight="1" x14ac:dyDescent="0.2">
      <c r="A487" s="66"/>
      <c r="B487" s="29"/>
    </row>
    <row r="488" spans="1:2" ht="15" customHeight="1" x14ac:dyDescent="0.2">
      <c r="A488" s="66"/>
      <c r="B488" s="29"/>
    </row>
    <row r="489" spans="1:2" ht="15" customHeight="1" x14ac:dyDescent="0.2">
      <c r="A489" s="66"/>
      <c r="B489" s="29"/>
    </row>
    <row r="490" spans="1:2" ht="15" customHeight="1" x14ac:dyDescent="0.2">
      <c r="A490" s="66"/>
      <c r="B490" s="29"/>
    </row>
    <row r="491" spans="1:2" ht="15" customHeight="1" x14ac:dyDescent="0.2">
      <c r="A491" s="66"/>
      <c r="B491" s="29"/>
    </row>
    <row r="492" spans="1:2" ht="15" customHeight="1" x14ac:dyDescent="0.2">
      <c r="A492" s="66"/>
      <c r="B492" s="29"/>
    </row>
    <row r="493" spans="1:2" ht="15" customHeight="1" x14ac:dyDescent="0.2">
      <c r="A493" s="66"/>
      <c r="B493" s="29"/>
    </row>
    <row r="494" spans="1:2" ht="15" customHeight="1" x14ac:dyDescent="0.2">
      <c r="A494" s="66"/>
      <c r="B494" s="29"/>
    </row>
    <row r="495" spans="1:2" ht="15" customHeight="1" x14ac:dyDescent="0.2">
      <c r="A495" s="66"/>
      <c r="B495" s="29"/>
    </row>
    <row r="496" spans="1:2" ht="15" customHeight="1" x14ac:dyDescent="0.2">
      <c r="A496" s="66"/>
      <c r="B496" s="29"/>
    </row>
    <row r="497" spans="1:2" ht="15" customHeight="1" x14ac:dyDescent="0.2">
      <c r="A497" s="66"/>
      <c r="B497" s="29"/>
    </row>
    <row r="498" spans="1:2" ht="15" customHeight="1" x14ac:dyDescent="0.2">
      <c r="A498" s="66"/>
      <c r="B498" s="29"/>
    </row>
    <row r="499" spans="1:2" ht="15" customHeight="1" x14ac:dyDescent="0.2">
      <c r="A499" s="66"/>
      <c r="B499" s="29"/>
    </row>
    <row r="500" spans="1:2" ht="15" customHeight="1" x14ac:dyDescent="0.2">
      <c r="A500" s="66"/>
      <c r="B500" s="29"/>
    </row>
    <row r="501" spans="1:2" ht="15" customHeight="1" x14ac:dyDescent="0.2">
      <c r="A501" s="66"/>
      <c r="B501" s="29"/>
    </row>
    <row r="502" spans="1:2" ht="15" customHeight="1" x14ac:dyDescent="0.2">
      <c r="A502" s="66"/>
      <c r="B502" s="29"/>
    </row>
    <row r="503" spans="1:2" ht="15" customHeight="1" x14ac:dyDescent="0.2">
      <c r="A503" s="66"/>
      <c r="B503" s="29"/>
    </row>
    <row r="504" spans="1:2" ht="15" customHeight="1" x14ac:dyDescent="0.2">
      <c r="A504" s="66"/>
      <c r="B504" s="29"/>
    </row>
    <row r="505" spans="1:2" ht="15" customHeight="1" x14ac:dyDescent="0.2">
      <c r="A505" s="66"/>
      <c r="B505" s="29"/>
    </row>
    <row r="506" spans="1:2" ht="15" customHeight="1" x14ac:dyDescent="0.2">
      <c r="A506" s="66"/>
      <c r="B506" s="29"/>
    </row>
    <row r="507" spans="1:2" ht="15" customHeight="1" x14ac:dyDescent="0.2">
      <c r="A507" s="66"/>
      <c r="B507" s="29"/>
    </row>
    <row r="508" spans="1:2" ht="15" customHeight="1" x14ac:dyDescent="0.2">
      <c r="A508" s="66"/>
      <c r="B508" s="29"/>
    </row>
    <row r="509" spans="1:2" ht="15" customHeight="1" x14ac:dyDescent="0.2">
      <c r="A509" s="66"/>
      <c r="B509" s="29"/>
    </row>
    <row r="510" spans="1:2" ht="15" customHeight="1" x14ac:dyDescent="0.2">
      <c r="A510" s="66"/>
      <c r="B510" s="29"/>
    </row>
    <row r="511" spans="1:2" ht="15" customHeight="1" x14ac:dyDescent="0.2">
      <c r="A511" s="66"/>
      <c r="B511" s="29"/>
    </row>
    <row r="512" spans="1:2" ht="15" customHeight="1" x14ac:dyDescent="0.2">
      <c r="A512" s="66"/>
      <c r="B512" s="29"/>
    </row>
    <row r="513" spans="1:2" ht="15" customHeight="1" x14ac:dyDescent="0.2">
      <c r="A513" s="66"/>
      <c r="B513" s="29"/>
    </row>
    <row r="514" spans="1:2" ht="15" customHeight="1" x14ac:dyDescent="0.2">
      <c r="A514" s="66"/>
      <c r="B514" s="29"/>
    </row>
    <row r="515" spans="1:2" ht="15" customHeight="1" x14ac:dyDescent="0.2">
      <c r="A515" s="66"/>
      <c r="B515" s="29"/>
    </row>
    <row r="516" spans="1:2" ht="15" customHeight="1" x14ac:dyDescent="0.2">
      <c r="A516" s="66"/>
      <c r="B516" s="29"/>
    </row>
    <row r="517" spans="1:2" ht="15" customHeight="1" x14ac:dyDescent="0.2">
      <c r="A517" s="66"/>
      <c r="B517" s="29"/>
    </row>
    <row r="518" spans="1:2" ht="15" customHeight="1" x14ac:dyDescent="0.2">
      <c r="A518" s="66"/>
      <c r="B518" s="29"/>
    </row>
    <row r="519" spans="1:2" ht="15" customHeight="1" x14ac:dyDescent="0.2">
      <c r="A519" s="66"/>
      <c r="B519" s="29"/>
    </row>
    <row r="520" spans="1:2" ht="15" customHeight="1" x14ac:dyDescent="0.2">
      <c r="A520" s="66"/>
      <c r="B520" s="29"/>
    </row>
    <row r="521" spans="1:2" ht="15" customHeight="1" x14ac:dyDescent="0.2">
      <c r="A521" s="66"/>
      <c r="B521" s="29"/>
    </row>
    <row r="522" spans="1:2" ht="15" customHeight="1" x14ac:dyDescent="0.2">
      <c r="A522" s="66"/>
      <c r="B522" s="29"/>
    </row>
    <row r="523" spans="1:2" ht="15" customHeight="1" x14ac:dyDescent="0.2">
      <c r="A523" s="66"/>
      <c r="B523" s="29"/>
    </row>
    <row r="524" spans="1:2" ht="15" customHeight="1" x14ac:dyDescent="0.2">
      <c r="A524" s="66"/>
      <c r="B524" s="29"/>
    </row>
    <row r="525" spans="1:2" ht="15" customHeight="1" x14ac:dyDescent="0.2">
      <c r="A525" s="66"/>
      <c r="B525" s="29"/>
    </row>
    <row r="526" spans="1:2" ht="15" customHeight="1" x14ac:dyDescent="0.2">
      <c r="A526" s="66"/>
      <c r="B526" s="29"/>
    </row>
    <row r="527" spans="1:2" ht="15" customHeight="1" x14ac:dyDescent="0.2">
      <c r="A527" s="66"/>
      <c r="B527" s="29"/>
    </row>
    <row r="528" spans="1:2" ht="15" customHeight="1" x14ac:dyDescent="0.2">
      <c r="A528" s="66"/>
      <c r="B528" s="29"/>
    </row>
    <row r="529" spans="1:2" ht="15" customHeight="1" x14ac:dyDescent="0.2">
      <c r="A529" s="66"/>
      <c r="B529" s="29"/>
    </row>
    <row r="530" spans="1:2" ht="15" customHeight="1" x14ac:dyDescent="0.2">
      <c r="A530" s="66"/>
      <c r="B530" s="29"/>
    </row>
    <row r="531" spans="1:2" ht="15" customHeight="1" x14ac:dyDescent="0.2">
      <c r="A531" s="66"/>
      <c r="B531" s="29"/>
    </row>
    <row r="532" spans="1:2" ht="15" customHeight="1" x14ac:dyDescent="0.2">
      <c r="A532" s="66"/>
      <c r="B532" s="29"/>
    </row>
    <row r="533" spans="1:2" ht="15" customHeight="1" x14ac:dyDescent="0.2">
      <c r="A533" s="66"/>
      <c r="B533" s="29"/>
    </row>
    <row r="534" spans="1:2" ht="15" customHeight="1" x14ac:dyDescent="0.2">
      <c r="A534" s="66"/>
      <c r="B534" s="29"/>
    </row>
    <row r="535" spans="1:2" ht="15" customHeight="1" x14ac:dyDescent="0.2">
      <c r="A535" s="66"/>
      <c r="B535" s="29"/>
    </row>
    <row r="536" spans="1:2" ht="15" customHeight="1" x14ac:dyDescent="0.2">
      <c r="A536" s="66"/>
      <c r="B536" s="29"/>
    </row>
    <row r="537" spans="1:2" ht="15" customHeight="1" x14ac:dyDescent="0.2">
      <c r="A537" s="66"/>
      <c r="B537" s="29"/>
    </row>
    <row r="538" spans="1:2" ht="15" customHeight="1" x14ac:dyDescent="0.2">
      <c r="A538" s="66"/>
      <c r="B538" s="29"/>
    </row>
    <row r="539" spans="1:2" ht="15" customHeight="1" x14ac:dyDescent="0.2">
      <c r="A539" s="66"/>
      <c r="B539" s="29"/>
    </row>
    <row r="540" spans="1:2" ht="15" customHeight="1" x14ac:dyDescent="0.2">
      <c r="A540" s="66"/>
      <c r="B540" s="29"/>
    </row>
    <row r="541" spans="1:2" ht="15" customHeight="1" x14ac:dyDescent="0.2">
      <c r="A541" s="66"/>
      <c r="B541" s="29"/>
    </row>
    <row r="542" spans="1:2" ht="15" customHeight="1" x14ac:dyDescent="0.2">
      <c r="A542" s="66"/>
      <c r="B542" s="29"/>
    </row>
    <row r="543" spans="1:2" ht="15" customHeight="1" x14ac:dyDescent="0.2">
      <c r="A543" s="66"/>
      <c r="B543" s="29"/>
    </row>
    <row r="544" spans="1:2" ht="15" customHeight="1" x14ac:dyDescent="0.2">
      <c r="A544" s="66"/>
      <c r="B544" s="29"/>
    </row>
    <row r="545" spans="1:2" ht="15" customHeight="1" x14ac:dyDescent="0.2">
      <c r="A545" s="66"/>
      <c r="B545" s="29"/>
    </row>
    <row r="546" spans="1:2" ht="15" customHeight="1" x14ac:dyDescent="0.2">
      <c r="A546" s="66"/>
      <c r="B546" s="29"/>
    </row>
    <row r="547" spans="1:2" ht="15" customHeight="1" x14ac:dyDescent="0.2">
      <c r="A547" s="66"/>
      <c r="B547" s="29"/>
    </row>
    <row r="548" spans="1:2" ht="15" customHeight="1" x14ac:dyDescent="0.2">
      <c r="A548" s="66"/>
      <c r="B548" s="29"/>
    </row>
    <row r="549" spans="1:2" ht="15" customHeight="1" x14ac:dyDescent="0.2">
      <c r="A549" s="66"/>
      <c r="B549" s="29"/>
    </row>
    <row r="550" spans="1:2" ht="15" customHeight="1" x14ac:dyDescent="0.2">
      <c r="A550" s="66"/>
      <c r="B550" s="29"/>
    </row>
    <row r="551" spans="1:2" ht="15" customHeight="1" x14ac:dyDescent="0.2">
      <c r="A551" s="66"/>
      <c r="B551" s="29"/>
    </row>
    <row r="552" spans="1:2" ht="15" customHeight="1" x14ac:dyDescent="0.2">
      <c r="A552" s="66"/>
      <c r="B552" s="29"/>
    </row>
    <row r="553" spans="1:2" ht="15" customHeight="1" x14ac:dyDescent="0.2">
      <c r="A553" s="66"/>
      <c r="B553" s="29"/>
    </row>
    <row r="554" spans="1:2" ht="15" customHeight="1" x14ac:dyDescent="0.2">
      <c r="A554" s="66"/>
      <c r="B554" s="29"/>
    </row>
    <row r="555" spans="1:2" ht="15" customHeight="1" x14ac:dyDescent="0.2">
      <c r="A555" s="66"/>
      <c r="B555" s="29"/>
    </row>
    <row r="556" spans="1:2" ht="15" customHeight="1" x14ac:dyDescent="0.2">
      <c r="A556" s="66"/>
      <c r="B556" s="29"/>
    </row>
    <row r="557" spans="1:2" ht="15" customHeight="1" x14ac:dyDescent="0.2">
      <c r="A557" s="66"/>
      <c r="B557" s="29"/>
    </row>
    <row r="558" spans="1:2" ht="15" customHeight="1" x14ac:dyDescent="0.2">
      <c r="A558" s="66"/>
      <c r="B558" s="29"/>
    </row>
    <row r="559" spans="1:2" ht="15" customHeight="1" x14ac:dyDescent="0.2">
      <c r="A559" s="66"/>
      <c r="B559" s="29"/>
    </row>
    <row r="560" spans="1:2" ht="15" customHeight="1" x14ac:dyDescent="0.2">
      <c r="A560" s="66"/>
      <c r="B560" s="29"/>
    </row>
    <row r="561" spans="1:2" ht="15" customHeight="1" x14ac:dyDescent="0.2">
      <c r="A561" s="66"/>
      <c r="B561" s="29"/>
    </row>
    <row r="562" spans="1:2" ht="15" customHeight="1" x14ac:dyDescent="0.2">
      <c r="A562" s="66"/>
      <c r="B562" s="29"/>
    </row>
    <row r="563" spans="1:2" ht="15" customHeight="1" x14ac:dyDescent="0.2">
      <c r="A563" s="66"/>
      <c r="B563" s="29"/>
    </row>
    <row r="564" spans="1:2" ht="15" customHeight="1" x14ac:dyDescent="0.2">
      <c r="A564" s="66"/>
      <c r="B564" s="29"/>
    </row>
    <row r="565" spans="1:2" ht="15" customHeight="1" x14ac:dyDescent="0.2">
      <c r="A565" s="66"/>
      <c r="B565" s="29"/>
    </row>
    <row r="566" spans="1:2" ht="15" customHeight="1" x14ac:dyDescent="0.2">
      <c r="A566" s="66"/>
      <c r="B566" s="29"/>
    </row>
    <row r="567" spans="1:2" ht="15" customHeight="1" x14ac:dyDescent="0.2">
      <c r="A567" s="66"/>
      <c r="B567" s="29"/>
    </row>
    <row r="568" spans="1:2" ht="15" customHeight="1" x14ac:dyDescent="0.2">
      <c r="A568" s="66"/>
      <c r="B568" s="29"/>
    </row>
    <row r="569" spans="1:2" ht="15" customHeight="1" x14ac:dyDescent="0.2">
      <c r="A569" s="66"/>
      <c r="B569" s="29"/>
    </row>
    <row r="570" spans="1:2" ht="15" customHeight="1" x14ac:dyDescent="0.2">
      <c r="A570" s="66"/>
      <c r="B570" s="29"/>
    </row>
    <row r="571" spans="1:2" ht="15" customHeight="1" x14ac:dyDescent="0.2">
      <c r="A571" s="66"/>
      <c r="B571" s="29"/>
    </row>
    <row r="572" spans="1:2" ht="15" customHeight="1" x14ac:dyDescent="0.2">
      <c r="A572" s="66"/>
      <c r="B572" s="29"/>
    </row>
    <row r="573" spans="1:2" ht="15" customHeight="1" x14ac:dyDescent="0.2">
      <c r="A573" s="66"/>
      <c r="B573" s="29"/>
    </row>
    <row r="574" spans="1:2" ht="15" customHeight="1" x14ac:dyDescent="0.2">
      <c r="A574" s="66"/>
      <c r="B574" s="29"/>
    </row>
    <row r="575" spans="1:2" ht="15" customHeight="1" x14ac:dyDescent="0.2">
      <c r="A575" s="66"/>
      <c r="B575" s="29"/>
    </row>
    <row r="576" spans="1:2" ht="15" customHeight="1" x14ac:dyDescent="0.2">
      <c r="A576" s="66"/>
      <c r="B576" s="29"/>
    </row>
    <row r="577" spans="1:2" ht="15" customHeight="1" x14ac:dyDescent="0.2">
      <c r="A577" s="66"/>
      <c r="B577" s="29"/>
    </row>
    <row r="578" spans="1:2" ht="15" customHeight="1" x14ac:dyDescent="0.2">
      <c r="A578" s="66"/>
      <c r="B578" s="29"/>
    </row>
    <row r="579" spans="1:2" ht="15" customHeight="1" x14ac:dyDescent="0.2">
      <c r="A579" s="66"/>
      <c r="B579" s="29"/>
    </row>
    <row r="580" spans="1:2" ht="15" customHeight="1" x14ac:dyDescent="0.2">
      <c r="A580" s="66"/>
      <c r="B580" s="29"/>
    </row>
    <row r="581" spans="1:2" ht="15" customHeight="1" x14ac:dyDescent="0.2">
      <c r="A581" s="66"/>
      <c r="B581" s="29"/>
    </row>
    <row r="582" spans="1:2" ht="15" customHeight="1" x14ac:dyDescent="0.2">
      <c r="A582" s="66"/>
      <c r="B582" s="29"/>
    </row>
    <row r="583" spans="1:2" ht="15" customHeight="1" x14ac:dyDescent="0.2">
      <c r="A583" s="66"/>
      <c r="B583" s="29"/>
    </row>
    <row r="584" spans="1:2" ht="15" customHeight="1" x14ac:dyDescent="0.2">
      <c r="A584" s="66"/>
      <c r="B584" s="29"/>
    </row>
    <row r="585" spans="1:2" ht="15" customHeight="1" x14ac:dyDescent="0.2">
      <c r="A585" s="66"/>
      <c r="B585" s="29"/>
    </row>
    <row r="586" spans="1:2" ht="15" customHeight="1" x14ac:dyDescent="0.2">
      <c r="A586" s="66"/>
      <c r="B586" s="29"/>
    </row>
    <row r="587" spans="1:2" ht="15" customHeight="1" x14ac:dyDescent="0.2">
      <c r="A587" s="66"/>
      <c r="B587" s="29"/>
    </row>
    <row r="588" spans="1:2" ht="15" customHeight="1" x14ac:dyDescent="0.2">
      <c r="A588" s="66"/>
      <c r="B588" s="29"/>
    </row>
    <row r="589" spans="1:2" ht="15" customHeight="1" x14ac:dyDescent="0.2">
      <c r="A589" s="66"/>
      <c r="B589" s="29"/>
    </row>
    <row r="590" spans="1:2" ht="15" customHeight="1" x14ac:dyDescent="0.2">
      <c r="A590" s="66"/>
      <c r="B590" s="29"/>
    </row>
    <row r="591" spans="1:2" ht="15" customHeight="1" x14ac:dyDescent="0.2">
      <c r="A591" s="66"/>
      <c r="B591" s="29"/>
    </row>
    <row r="592" spans="1:2" ht="15" customHeight="1" x14ac:dyDescent="0.2">
      <c r="A592" s="66"/>
      <c r="B592" s="29"/>
    </row>
    <row r="593" spans="1:2" ht="15" customHeight="1" x14ac:dyDescent="0.2">
      <c r="A593" s="66"/>
      <c r="B593" s="29"/>
    </row>
    <row r="594" spans="1:2" ht="15" customHeight="1" x14ac:dyDescent="0.2">
      <c r="A594" s="66"/>
      <c r="B594" s="29"/>
    </row>
    <row r="595" spans="1:2" ht="15" customHeight="1" x14ac:dyDescent="0.2">
      <c r="A595" s="66"/>
      <c r="B595" s="29"/>
    </row>
    <row r="596" spans="1:2" ht="15" customHeight="1" x14ac:dyDescent="0.2">
      <c r="A596" s="66"/>
      <c r="B596" s="29"/>
    </row>
    <row r="597" spans="1:2" ht="15" customHeight="1" x14ac:dyDescent="0.2">
      <c r="A597" s="66"/>
      <c r="B597" s="29"/>
    </row>
    <row r="598" spans="1:2" ht="15" customHeight="1" x14ac:dyDescent="0.2">
      <c r="A598" s="66"/>
      <c r="B598" s="29"/>
    </row>
    <row r="599" spans="1:2" ht="15" customHeight="1" x14ac:dyDescent="0.2">
      <c r="A599" s="66"/>
      <c r="B599" s="29"/>
    </row>
    <row r="600" spans="1:2" ht="15" customHeight="1" x14ac:dyDescent="0.2">
      <c r="A600" s="66"/>
      <c r="B600" s="29"/>
    </row>
    <row r="601" spans="1:2" ht="15" customHeight="1" x14ac:dyDescent="0.2">
      <c r="A601" s="66"/>
      <c r="B601" s="29"/>
    </row>
    <row r="602" spans="1:2" ht="15" customHeight="1" x14ac:dyDescent="0.2">
      <c r="A602" s="66"/>
      <c r="B602" s="29"/>
    </row>
    <row r="603" spans="1:2" ht="15" customHeight="1" x14ac:dyDescent="0.2">
      <c r="A603" s="66"/>
      <c r="B603" s="29"/>
    </row>
    <row r="604" spans="1:2" ht="15" customHeight="1" x14ac:dyDescent="0.2">
      <c r="A604" s="66"/>
      <c r="B604" s="29"/>
    </row>
    <row r="605" spans="1:2" ht="15" customHeight="1" x14ac:dyDescent="0.2">
      <c r="A605" s="66"/>
      <c r="B605" s="29"/>
    </row>
    <row r="606" spans="1:2" ht="15" customHeight="1" x14ac:dyDescent="0.2">
      <c r="A606" s="66"/>
      <c r="B606" s="29"/>
    </row>
    <row r="607" spans="1:2" ht="15" customHeight="1" x14ac:dyDescent="0.2">
      <c r="A607" s="66"/>
      <c r="B607" s="29"/>
    </row>
    <row r="608" spans="1:2" ht="15" customHeight="1" x14ac:dyDescent="0.2">
      <c r="A608" s="66"/>
      <c r="B608" s="29"/>
    </row>
    <row r="609" spans="1:2" ht="15" customHeight="1" x14ac:dyDescent="0.2">
      <c r="A609" s="66"/>
      <c r="B609" s="29"/>
    </row>
    <row r="610" spans="1:2" ht="15" customHeight="1" x14ac:dyDescent="0.2">
      <c r="A610" s="66"/>
      <c r="B610" s="29"/>
    </row>
    <row r="611" spans="1:2" ht="15" customHeight="1" x14ac:dyDescent="0.2">
      <c r="A611" s="66"/>
      <c r="B611" s="29"/>
    </row>
    <row r="612" spans="1:2" ht="15" customHeight="1" x14ac:dyDescent="0.2">
      <c r="A612" s="66"/>
      <c r="B612" s="29"/>
    </row>
    <row r="613" spans="1:2" ht="15" customHeight="1" x14ac:dyDescent="0.2">
      <c r="A613" s="66"/>
      <c r="B613" s="29"/>
    </row>
    <row r="614" spans="1:2" ht="15" customHeight="1" x14ac:dyDescent="0.2">
      <c r="A614" s="66"/>
      <c r="B614" s="29"/>
    </row>
    <row r="615" spans="1:2" ht="15" customHeight="1" x14ac:dyDescent="0.2">
      <c r="A615" s="66"/>
      <c r="B615" s="29"/>
    </row>
    <row r="616" spans="1:2" ht="15" customHeight="1" x14ac:dyDescent="0.2">
      <c r="A616" s="66"/>
      <c r="B616" s="29"/>
    </row>
    <row r="617" spans="1:2" ht="15" customHeight="1" x14ac:dyDescent="0.2">
      <c r="A617" s="66"/>
      <c r="B617" s="29"/>
    </row>
    <row r="618" spans="1:2" ht="15" customHeight="1" x14ac:dyDescent="0.2">
      <c r="A618" s="66"/>
      <c r="B618" s="29"/>
    </row>
    <row r="619" spans="1:2" ht="15" customHeight="1" x14ac:dyDescent="0.2">
      <c r="A619" s="66"/>
      <c r="B619" s="29"/>
    </row>
    <row r="620" spans="1:2" ht="15" customHeight="1" x14ac:dyDescent="0.2">
      <c r="A620" s="66"/>
      <c r="B620" s="29"/>
    </row>
    <row r="621" spans="1:2" ht="15" customHeight="1" x14ac:dyDescent="0.2">
      <c r="A621" s="66"/>
      <c r="B621" s="29"/>
    </row>
    <row r="622" spans="1:2" ht="15" customHeight="1" x14ac:dyDescent="0.2">
      <c r="A622" s="66"/>
      <c r="B622" s="29"/>
    </row>
    <row r="623" spans="1:2" ht="15" customHeight="1" x14ac:dyDescent="0.2">
      <c r="A623" s="66"/>
      <c r="B623" s="29"/>
    </row>
    <row r="624" spans="1:2" ht="15" customHeight="1" x14ac:dyDescent="0.2">
      <c r="A624" s="66"/>
      <c r="B624" s="29"/>
    </row>
    <row r="625" spans="1:2" ht="15" customHeight="1" x14ac:dyDescent="0.2">
      <c r="A625" s="66"/>
      <c r="B625" s="29"/>
    </row>
    <row r="626" spans="1:2" ht="15" customHeight="1" x14ac:dyDescent="0.2">
      <c r="A626" s="66"/>
      <c r="B626" s="29"/>
    </row>
    <row r="627" spans="1:2" ht="15" customHeight="1" x14ac:dyDescent="0.2">
      <c r="A627" s="66"/>
      <c r="B627" s="29"/>
    </row>
    <row r="628" spans="1:2" ht="15" customHeight="1" x14ac:dyDescent="0.2">
      <c r="A628" s="66"/>
      <c r="B628" s="29"/>
    </row>
    <row r="629" spans="1:2" ht="15" customHeight="1" x14ac:dyDescent="0.2">
      <c r="A629" s="66"/>
      <c r="B629" s="29"/>
    </row>
    <row r="630" spans="1:2" ht="15" customHeight="1" x14ac:dyDescent="0.2">
      <c r="A630" s="66"/>
      <c r="B630" s="29"/>
    </row>
    <row r="631" spans="1:2" ht="15" customHeight="1" x14ac:dyDescent="0.2">
      <c r="A631" s="66"/>
      <c r="B631" s="29"/>
    </row>
    <row r="632" spans="1:2" ht="15" customHeight="1" x14ac:dyDescent="0.2">
      <c r="A632" s="66"/>
      <c r="B632" s="29"/>
    </row>
    <row r="633" spans="1:2" ht="15" customHeight="1" x14ac:dyDescent="0.2">
      <c r="A633" s="66"/>
      <c r="B633" s="29"/>
    </row>
    <row r="634" spans="1:2" ht="15" customHeight="1" x14ac:dyDescent="0.2">
      <c r="A634" s="66"/>
      <c r="B634" s="29"/>
    </row>
    <row r="635" spans="1:2" ht="15" customHeight="1" x14ac:dyDescent="0.2">
      <c r="A635" s="66"/>
      <c r="B635" s="29"/>
    </row>
    <row r="636" spans="1:2" ht="15" customHeight="1" x14ac:dyDescent="0.2">
      <c r="A636" s="66"/>
      <c r="B636" s="29"/>
    </row>
    <row r="637" spans="1:2" ht="15" customHeight="1" x14ac:dyDescent="0.2">
      <c r="A637" s="66"/>
      <c r="B637" s="29"/>
    </row>
    <row r="638" spans="1:2" ht="15" customHeight="1" x14ac:dyDescent="0.2">
      <c r="A638" s="66"/>
      <c r="B638" s="29"/>
    </row>
    <row r="639" spans="1:2" ht="15" customHeight="1" x14ac:dyDescent="0.2">
      <c r="A639" s="66"/>
      <c r="B639" s="29"/>
    </row>
    <row r="640" spans="1:2" ht="15" customHeight="1" x14ac:dyDescent="0.2">
      <c r="A640" s="66"/>
      <c r="B640" s="29"/>
    </row>
    <row r="641" spans="1:2" ht="15" customHeight="1" x14ac:dyDescent="0.2">
      <c r="A641" s="66"/>
      <c r="B641" s="29"/>
    </row>
    <row r="642" spans="1:2" ht="15" customHeight="1" x14ac:dyDescent="0.2">
      <c r="A642" s="66"/>
      <c r="B642" s="29"/>
    </row>
    <row r="643" spans="1:2" ht="15" customHeight="1" x14ac:dyDescent="0.2">
      <c r="A643" s="66"/>
      <c r="B643" s="29"/>
    </row>
    <row r="644" spans="1:2" ht="15" customHeight="1" x14ac:dyDescent="0.2">
      <c r="A644" s="66"/>
      <c r="B644" s="29"/>
    </row>
    <row r="645" spans="1:2" ht="15" customHeight="1" x14ac:dyDescent="0.2">
      <c r="A645" s="66"/>
      <c r="B645" s="29"/>
    </row>
    <row r="646" spans="1:2" ht="15" customHeight="1" x14ac:dyDescent="0.2">
      <c r="A646" s="66"/>
      <c r="B646" s="29"/>
    </row>
    <row r="647" spans="1:2" ht="15" customHeight="1" x14ac:dyDescent="0.2">
      <c r="A647" s="66"/>
      <c r="B647" s="29"/>
    </row>
    <row r="648" spans="1:2" ht="15" customHeight="1" x14ac:dyDescent="0.2">
      <c r="A648" s="66"/>
      <c r="B648" s="29"/>
    </row>
    <row r="649" spans="1:2" ht="15" customHeight="1" x14ac:dyDescent="0.2">
      <c r="A649" s="66"/>
      <c r="B649" s="29"/>
    </row>
    <row r="650" spans="1:2" ht="15" customHeight="1" x14ac:dyDescent="0.2">
      <c r="A650" s="66"/>
      <c r="B650" s="29"/>
    </row>
    <row r="651" spans="1:2" ht="15" customHeight="1" x14ac:dyDescent="0.2">
      <c r="A651" s="66"/>
      <c r="B651" s="29"/>
    </row>
    <row r="652" spans="1:2" ht="15" customHeight="1" x14ac:dyDescent="0.2">
      <c r="A652" s="66"/>
      <c r="B652" s="29"/>
    </row>
    <row r="653" spans="1:2" ht="15" customHeight="1" x14ac:dyDescent="0.2">
      <c r="A653" s="66"/>
      <c r="B653" s="29"/>
    </row>
    <row r="654" spans="1:2" ht="15" customHeight="1" x14ac:dyDescent="0.2">
      <c r="A654" s="66"/>
      <c r="B654" s="29"/>
    </row>
    <row r="655" spans="1:2" ht="15" customHeight="1" x14ac:dyDescent="0.2">
      <c r="A655" s="66"/>
      <c r="B655" s="29"/>
    </row>
    <row r="656" spans="1:2" ht="15" customHeight="1" x14ac:dyDescent="0.2">
      <c r="A656" s="66"/>
      <c r="B656" s="29"/>
    </row>
    <row r="657" spans="1:2" ht="15" customHeight="1" x14ac:dyDescent="0.2">
      <c r="A657" s="66"/>
      <c r="B657" s="29"/>
    </row>
    <row r="658" spans="1:2" ht="15" customHeight="1" x14ac:dyDescent="0.2">
      <c r="A658" s="66"/>
      <c r="B658" s="29"/>
    </row>
    <row r="659" spans="1:2" ht="15" customHeight="1" x14ac:dyDescent="0.2">
      <c r="A659" s="66"/>
      <c r="B659" s="29"/>
    </row>
    <row r="660" spans="1:2" ht="15" customHeight="1" x14ac:dyDescent="0.2">
      <c r="A660" s="66"/>
      <c r="B660" s="29"/>
    </row>
    <row r="661" spans="1:2" ht="15" customHeight="1" x14ac:dyDescent="0.2">
      <c r="A661" s="66"/>
      <c r="B661" s="29"/>
    </row>
    <row r="662" spans="1:2" ht="15" customHeight="1" x14ac:dyDescent="0.2">
      <c r="A662" s="66"/>
      <c r="B662" s="29"/>
    </row>
    <row r="663" spans="1:2" ht="15" customHeight="1" x14ac:dyDescent="0.2">
      <c r="A663" s="66"/>
      <c r="B663" s="29"/>
    </row>
    <row r="664" spans="1:2" ht="15" customHeight="1" x14ac:dyDescent="0.2">
      <c r="A664" s="66"/>
      <c r="B664" s="29"/>
    </row>
    <row r="665" spans="1:2" ht="15" customHeight="1" x14ac:dyDescent="0.2">
      <c r="A665" s="66"/>
      <c r="B665" s="29"/>
    </row>
    <row r="666" spans="1:2" ht="15" customHeight="1" x14ac:dyDescent="0.2">
      <c r="A666" s="66"/>
      <c r="B666" s="29"/>
    </row>
    <row r="667" spans="1:2" ht="15" customHeight="1" x14ac:dyDescent="0.2">
      <c r="A667" s="66"/>
      <c r="B667" s="29"/>
    </row>
    <row r="668" spans="1:2" ht="15" customHeight="1" x14ac:dyDescent="0.2">
      <c r="A668" s="66"/>
      <c r="B668" s="29"/>
    </row>
    <row r="669" spans="1:2" ht="15" customHeight="1" x14ac:dyDescent="0.2">
      <c r="A669" s="66"/>
      <c r="B669" s="29"/>
    </row>
    <row r="670" spans="1:2" ht="15" customHeight="1" x14ac:dyDescent="0.2">
      <c r="A670" s="66"/>
      <c r="B670" s="29"/>
    </row>
    <row r="671" spans="1:2" ht="15" customHeight="1" x14ac:dyDescent="0.2">
      <c r="A671" s="66"/>
      <c r="B671" s="29"/>
    </row>
    <row r="672" spans="1:2" ht="15" customHeight="1" x14ac:dyDescent="0.2">
      <c r="A672" s="66"/>
      <c r="B672" s="29"/>
    </row>
    <row r="673" spans="1:2" ht="15" customHeight="1" x14ac:dyDescent="0.2">
      <c r="A673" s="66"/>
      <c r="B673" s="29"/>
    </row>
    <row r="674" spans="1:2" ht="15" customHeight="1" x14ac:dyDescent="0.2">
      <c r="A674" s="66"/>
      <c r="B674" s="29"/>
    </row>
    <row r="675" spans="1:2" ht="15" customHeight="1" x14ac:dyDescent="0.2">
      <c r="A675" s="66"/>
      <c r="B675" s="29"/>
    </row>
    <row r="676" spans="1:2" ht="15" customHeight="1" x14ac:dyDescent="0.2">
      <c r="A676" s="66"/>
      <c r="B676" s="29"/>
    </row>
    <row r="677" spans="1:2" ht="15" customHeight="1" x14ac:dyDescent="0.2">
      <c r="A677" s="66"/>
      <c r="B677" s="29"/>
    </row>
    <row r="678" spans="1:2" ht="15" customHeight="1" x14ac:dyDescent="0.2">
      <c r="A678" s="66"/>
      <c r="B678" s="29"/>
    </row>
    <row r="679" spans="1:2" ht="15" customHeight="1" x14ac:dyDescent="0.2">
      <c r="A679" s="66"/>
      <c r="B679" s="29"/>
    </row>
    <row r="680" spans="1:2" ht="15" customHeight="1" x14ac:dyDescent="0.2">
      <c r="A680" s="66"/>
      <c r="B680" s="29"/>
    </row>
    <row r="681" spans="1:2" ht="15" customHeight="1" x14ac:dyDescent="0.2">
      <c r="A681" s="66"/>
      <c r="B681" s="29"/>
    </row>
    <row r="682" spans="1:2" ht="15" customHeight="1" x14ac:dyDescent="0.2">
      <c r="A682" s="66"/>
      <c r="B682" s="29"/>
    </row>
    <row r="683" spans="1:2" ht="15" customHeight="1" x14ac:dyDescent="0.2">
      <c r="A683" s="66"/>
      <c r="B683" s="29"/>
    </row>
    <row r="684" spans="1:2" ht="15" customHeight="1" x14ac:dyDescent="0.2">
      <c r="A684" s="66"/>
      <c r="B684" s="29"/>
    </row>
    <row r="685" spans="1:2" ht="15" customHeight="1" x14ac:dyDescent="0.2">
      <c r="A685" s="66"/>
      <c r="B685" s="29"/>
    </row>
    <row r="686" spans="1:2" ht="15" customHeight="1" x14ac:dyDescent="0.2">
      <c r="A686" s="66"/>
      <c r="B686" s="29"/>
    </row>
    <row r="687" spans="1:2" ht="15" customHeight="1" x14ac:dyDescent="0.2">
      <c r="A687" s="66"/>
      <c r="B687" s="29"/>
    </row>
    <row r="688" spans="1:2" ht="15" customHeight="1" x14ac:dyDescent="0.2">
      <c r="A688" s="66"/>
      <c r="B688" s="29"/>
    </row>
    <row r="689" spans="1:2" ht="15" customHeight="1" x14ac:dyDescent="0.2">
      <c r="A689" s="66"/>
      <c r="B689" s="29"/>
    </row>
    <row r="690" spans="1:2" ht="15" customHeight="1" x14ac:dyDescent="0.2">
      <c r="A690" s="66"/>
      <c r="B690" s="29"/>
    </row>
    <row r="691" spans="1:2" ht="15" customHeight="1" x14ac:dyDescent="0.2">
      <c r="A691" s="66"/>
      <c r="B691" s="29"/>
    </row>
    <row r="692" spans="1:2" ht="15" customHeight="1" x14ac:dyDescent="0.2">
      <c r="A692" s="66"/>
      <c r="B692" s="29"/>
    </row>
    <row r="693" spans="1:2" ht="15" customHeight="1" x14ac:dyDescent="0.2">
      <c r="A693" s="66"/>
      <c r="B693" s="29"/>
    </row>
    <row r="694" spans="1:2" ht="15" customHeight="1" x14ac:dyDescent="0.2">
      <c r="A694" s="66"/>
      <c r="B694" s="29"/>
    </row>
    <row r="695" spans="1:2" ht="15" customHeight="1" x14ac:dyDescent="0.2">
      <c r="A695" s="66"/>
      <c r="B695" s="29"/>
    </row>
    <row r="696" spans="1:2" ht="15" customHeight="1" x14ac:dyDescent="0.2">
      <c r="A696" s="66"/>
      <c r="B696" s="29"/>
    </row>
    <row r="697" spans="1:2" ht="15" customHeight="1" x14ac:dyDescent="0.2">
      <c r="A697" s="66"/>
      <c r="B697" s="29"/>
    </row>
    <row r="698" spans="1:2" ht="15" customHeight="1" x14ac:dyDescent="0.2">
      <c r="A698" s="66"/>
      <c r="B698" s="29"/>
    </row>
    <row r="699" spans="1:2" ht="15" customHeight="1" x14ac:dyDescent="0.2">
      <c r="A699" s="66"/>
      <c r="B699" s="29"/>
    </row>
    <row r="700" spans="1:2" ht="15" customHeight="1" x14ac:dyDescent="0.2">
      <c r="A700" s="66"/>
      <c r="B700" s="29"/>
    </row>
    <row r="701" spans="1:2" ht="15" customHeight="1" x14ac:dyDescent="0.2">
      <c r="A701" s="66"/>
      <c r="B701" s="29"/>
    </row>
    <row r="702" spans="1:2" ht="15" customHeight="1" x14ac:dyDescent="0.2">
      <c r="A702" s="66"/>
      <c r="B702" s="29"/>
    </row>
    <row r="703" spans="1:2" ht="15" customHeight="1" x14ac:dyDescent="0.2">
      <c r="A703" s="66"/>
      <c r="B703" s="29"/>
    </row>
    <row r="704" spans="1:2" ht="15" customHeight="1" x14ac:dyDescent="0.2">
      <c r="A704" s="66"/>
      <c r="B704" s="29"/>
    </row>
    <row r="705" spans="1:2" ht="15" customHeight="1" x14ac:dyDescent="0.2">
      <c r="A705" s="66"/>
      <c r="B705" s="29"/>
    </row>
    <row r="706" spans="1:2" ht="15" customHeight="1" x14ac:dyDescent="0.2">
      <c r="A706" s="66"/>
      <c r="B706" s="29"/>
    </row>
    <row r="707" spans="1:2" ht="15" customHeight="1" x14ac:dyDescent="0.2">
      <c r="A707" s="66"/>
      <c r="B707" s="29"/>
    </row>
    <row r="708" spans="1:2" ht="15" customHeight="1" x14ac:dyDescent="0.2">
      <c r="A708" s="66"/>
      <c r="B708" s="29"/>
    </row>
    <row r="709" spans="1:2" ht="15" customHeight="1" x14ac:dyDescent="0.2">
      <c r="A709" s="66"/>
      <c r="B709" s="29"/>
    </row>
    <row r="710" spans="1:2" ht="15" customHeight="1" x14ac:dyDescent="0.2">
      <c r="A710" s="66"/>
      <c r="B710" s="29"/>
    </row>
    <row r="711" spans="1:2" ht="15" customHeight="1" x14ac:dyDescent="0.2">
      <c r="A711" s="66"/>
      <c r="B711" s="29"/>
    </row>
    <row r="712" spans="1:2" ht="15" customHeight="1" x14ac:dyDescent="0.2">
      <c r="A712" s="66"/>
      <c r="B712" s="29"/>
    </row>
    <row r="713" spans="1:2" ht="15" customHeight="1" x14ac:dyDescent="0.2">
      <c r="A713" s="66"/>
      <c r="B713" s="29"/>
    </row>
    <row r="714" spans="1:2" ht="15" customHeight="1" x14ac:dyDescent="0.2">
      <c r="A714" s="66"/>
      <c r="B714" s="29"/>
    </row>
    <row r="715" spans="1:2" ht="15" customHeight="1" x14ac:dyDescent="0.2">
      <c r="A715" s="66"/>
      <c r="B715" s="29"/>
    </row>
    <row r="716" spans="1:2" ht="15" customHeight="1" x14ac:dyDescent="0.2">
      <c r="A716" s="66"/>
      <c r="B716" s="29"/>
    </row>
    <row r="717" spans="1:2" ht="15" customHeight="1" x14ac:dyDescent="0.2">
      <c r="A717" s="66"/>
      <c r="B717" s="29"/>
    </row>
    <row r="718" spans="1:2" ht="15" customHeight="1" x14ac:dyDescent="0.2">
      <c r="A718" s="66"/>
      <c r="B718" s="29"/>
    </row>
    <row r="719" spans="1:2" ht="15" customHeight="1" x14ac:dyDescent="0.2">
      <c r="A719" s="66"/>
      <c r="B719" s="29"/>
    </row>
    <row r="720" spans="1:2" ht="15" customHeight="1" x14ac:dyDescent="0.2">
      <c r="A720" s="66"/>
      <c r="B720" s="29"/>
    </row>
    <row r="721" spans="1:2" ht="15" customHeight="1" x14ac:dyDescent="0.2">
      <c r="A721" s="66"/>
      <c r="B721" s="29"/>
    </row>
    <row r="722" spans="1:2" ht="15" customHeight="1" x14ac:dyDescent="0.2">
      <c r="A722" s="66"/>
      <c r="B722" s="29"/>
    </row>
    <row r="723" spans="1:2" ht="15" customHeight="1" x14ac:dyDescent="0.2">
      <c r="A723" s="66"/>
      <c r="B723" s="29"/>
    </row>
    <row r="724" spans="1:2" ht="15" customHeight="1" x14ac:dyDescent="0.2">
      <c r="A724" s="66"/>
      <c r="B724" s="29"/>
    </row>
    <row r="725" spans="1:2" ht="15" customHeight="1" x14ac:dyDescent="0.2">
      <c r="A725" s="66"/>
      <c r="B725" s="29"/>
    </row>
    <row r="726" spans="1:2" ht="15" customHeight="1" x14ac:dyDescent="0.2">
      <c r="A726" s="66"/>
      <c r="B726" s="29"/>
    </row>
    <row r="727" spans="1:2" ht="15" customHeight="1" x14ac:dyDescent="0.2">
      <c r="A727" s="66"/>
      <c r="B727" s="29"/>
    </row>
    <row r="728" spans="1:2" ht="15" customHeight="1" x14ac:dyDescent="0.2">
      <c r="A728" s="66"/>
      <c r="B728" s="29"/>
    </row>
    <row r="729" spans="1:2" ht="15" customHeight="1" x14ac:dyDescent="0.2">
      <c r="A729" s="66"/>
      <c r="B729" s="29"/>
    </row>
    <row r="730" spans="1:2" ht="15" customHeight="1" x14ac:dyDescent="0.2">
      <c r="A730" s="66"/>
      <c r="B730" s="29"/>
    </row>
    <row r="731" spans="1:2" ht="15" customHeight="1" x14ac:dyDescent="0.2">
      <c r="A731" s="66"/>
      <c r="B731" s="29"/>
    </row>
    <row r="732" spans="1:2" ht="15" customHeight="1" x14ac:dyDescent="0.2">
      <c r="A732" s="66"/>
      <c r="B732" s="29"/>
    </row>
    <row r="733" spans="1:2" ht="15" customHeight="1" x14ac:dyDescent="0.2">
      <c r="A733" s="66"/>
      <c r="B733" s="29"/>
    </row>
    <row r="734" spans="1:2" ht="15" customHeight="1" x14ac:dyDescent="0.2">
      <c r="A734" s="66"/>
      <c r="B734" s="29"/>
    </row>
    <row r="735" spans="1:2" ht="15" customHeight="1" x14ac:dyDescent="0.2">
      <c r="A735" s="66"/>
      <c r="B735" s="29"/>
    </row>
    <row r="736" spans="1:2" ht="15" customHeight="1" x14ac:dyDescent="0.2">
      <c r="A736" s="66"/>
      <c r="B736" s="29"/>
    </row>
    <row r="737" spans="1:2" ht="15" customHeight="1" x14ac:dyDescent="0.2">
      <c r="A737" s="66"/>
      <c r="B737" s="29"/>
    </row>
    <row r="738" spans="1:2" ht="15" customHeight="1" x14ac:dyDescent="0.2">
      <c r="A738" s="66"/>
      <c r="B738" s="29"/>
    </row>
    <row r="739" spans="1:2" ht="15" customHeight="1" x14ac:dyDescent="0.2">
      <c r="A739" s="66"/>
      <c r="B739" s="29"/>
    </row>
    <row r="740" spans="1:2" ht="15" customHeight="1" x14ac:dyDescent="0.2">
      <c r="A740" s="66"/>
      <c r="B740" s="29"/>
    </row>
    <row r="741" spans="1:2" ht="15" customHeight="1" x14ac:dyDescent="0.2">
      <c r="A741" s="66"/>
      <c r="B741" s="29"/>
    </row>
    <row r="742" spans="1:2" ht="15" customHeight="1" x14ac:dyDescent="0.2">
      <c r="A742" s="66"/>
      <c r="B742" s="29"/>
    </row>
    <row r="743" spans="1:2" ht="15" customHeight="1" x14ac:dyDescent="0.2">
      <c r="A743" s="66"/>
      <c r="B743" s="29"/>
    </row>
    <row r="744" spans="1:2" ht="15" customHeight="1" x14ac:dyDescent="0.2">
      <c r="A744" s="66"/>
      <c r="B744" s="29"/>
    </row>
    <row r="745" spans="1:2" ht="15" customHeight="1" x14ac:dyDescent="0.2">
      <c r="A745" s="66"/>
      <c r="B745" s="29"/>
    </row>
    <row r="746" spans="1:2" ht="15" customHeight="1" x14ac:dyDescent="0.2">
      <c r="A746" s="66"/>
      <c r="B746" s="29"/>
    </row>
    <row r="747" spans="1:2" ht="15" customHeight="1" x14ac:dyDescent="0.2">
      <c r="A747" s="66"/>
      <c r="B747" s="29"/>
    </row>
    <row r="748" spans="1:2" ht="15" customHeight="1" x14ac:dyDescent="0.2">
      <c r="A748" s="66"/>
      <c r="B748" s="29"/>
    </row>
    <row r="749" spans="1:2" ht="15" customHeight="1" x14ac:dyDescent="0.2">
      <c r="A749" s="66"/>
      <c r="B749" s="29"/>
    </row>
    <row r="750" spans="1:2" ht="15" customHeight="1" x14ac:dyDescent="0.2">
      <c r="A750" s="66"/>
      <c r="B750" s="29"/>
    </row>
    <row r="751" spans="1:2" ht="15" customHeight="1" x14ac:dyDescent="0.2">
      <c r="A751" s="66"/>
      <c r="B751" s="29"/>
    </row>
    <row r="752" spans="1:2" ht="15" customHeight="1" x14ac:dyDescent="0.2">
      <c r="A752" s="66"/>
      <c r="B752" s="29"/>
    </row>
    <row r="753" spans="1:2" ht="15" customHeight="1" x14ac:dyDescent="0.2">
      <c r="A753" s="66"/>
      <c r="B753" s="29"/>
    </row>
    <row r="754" spans="1:2" ht="15" customHeight="1" x14ac:dyDescent="0.2">
      <c r="A754" s="66"/>
      <c r="B754" s="29"/>
    </row>
    <row r="755" spans="1:2" ht="15" customHeight="1" x14ac:dyDescent="0.2">
      <c r="A755" s="66"/>
      <c r="B755" s="29"/>
    </row>
    <row r="756" spans="1:2" ht="15" customHeight="1" x14ac:dyDescent="0.2">
      <c r="A756" s="66"/>
      <c r="B756" s="29"/>
    </row>
    <row r="757" spans="1:2" ht="15" customHeight="1" x14ac:dyDescent="0.2">
      <c r="A757" s="66"/>
      <c r="B757" s="29"/>
    </row>
    <row r="758" spans="1:2" ht="15" customHeight="1" x14ac:dyDescent="0.2">
      <c r="A758" s="66"/>
      <c r="B758" s="29"/>
    </row>
    <row r="759" spans="1:2" ht="15" customHeight="1" x14ac:dyDescent="0.2">
      <c r="A759" s="66"/>
      <c r="B759" s="29"/>
    </row>
    <row r="760" spans="1:2" ht="15" customHeight="1" x14ac:dyDescent="0.2">
      <c r="A760" s="66"/>
      <c r="B760" s="29"/>
    </row>
    <row r="761" spans="1:2" ht="15" customHeight="1" x14ac:dyDescent="0.2">
      <c r="A761" s="66"/>
      <c r="B761" s="29"/>
    </row>
    <row r="762" spans="1:2" ht="15" customHeight="1" x14ac:dyDescent="0.2">
      <c r="A762" s="66"/>
      <c r="B762" s="29"/>
    </row>
    <row r="763" spans="1:2" ht="15" customHeight="1" x14ac:dyDescent="0.2">
      <c r="A763" s="66"/>
      <c r="B763" s="29"/>
    </row>
    <row r="764" spans="1:2" ht="15" customHeight="1" x14ac:dyDescent="0.2">
      <c r="A764" s="66"/>
      <c r="B764" s="29"/>
    </row>
    <row r="765" spans="1:2" ht="15" customHeight="1" x14ac:dyDescent="0.2">
      <c r="A765" s="66"/>
      <c r="B765" s="29"/>
    </row>
    <row r="766" spans="1:2" ht="15" customHeight="1" x14ac:dyDescent="0.2">
      <c r="A766" s="66"/>
      <c r="B766" s="29"/>
    </row>
    <row r="767" spans="1:2" ht="15" customHeight="1" x14ac:dyDescent="0.2">
      <c r="A767" s="66"/>
      <c r="B767" s="29"/>
    </row>
    <row r="768" spans="1:2" ht="15" customHeight="1" x14ac:dyDescent="0.2">
      <c r="A768" s="66"/>
      <c r="B768" s="29"/>
    </row>
    <row r="769" spans="1:2" ht="15" customHeight="1" x14ac:dyDescent="0.2">
      <c r="A769" s="66"/>
      <c r="B769" s="29"/>
    </row>
    <row r="770" spans="1:2" ht="15" customHeight="1" x14ac:dyDescent="0.2">
      <c r="A770" s="66"/>
      <c r="B770" s="29"/>
    </row>
    <row r="771" spans="1:2" ht="15" customHeight="1" x14ac:dyDescent="0.2">
      <c r="A771" s="66"/>
      <c r="B771" s="29"/>
    </row>
    <row r="772" spans="1:2" ht="15" customHeight="1" x14ac:dyDescent="0.2">
      <c r="A772" s="66"/>
      <c r="B772" s="29"/>
    </row>
    <row r="773" spans="1:2" ht="15" customHeight="1" x14ac:dyDescent="0.2">
      <c r="A773" s="66"/>
      <c r="B773" s="29"/>
    </row>
    <row r="774" spans="1:2" ht="15" customHeight="1" x14ac:dyDescent="0.2">
      <c r="A774" s="66"/>
      <c r="B774" s="29"/>
    </row>
    <row r="775" spans="1:2" ht="15" customHeight="1" x14ac:dyDescent="0.2">
      <c r="A775" s="66"/>
      <c r="B775" s="29"/>
    </row>
    <row r="776" spans="1:2" ht="15" customHeight="1" x14ac:dyDescent="0.2">
      <c r="A776" s="66"/>
      <c r="B776" s="29"/>
    </row>
    <row r="777" spans="1:2" ht="15" customHeight="1" x14ac:dyDescent="0.2">
      <c r="A777" s="66"/>
      <c r="B777" s="29"/>
    </row>
    <row r="778" spans="1:2" ht="15" customHeight="1" x14ac:dyDescent="0.2">
      <c r="A778" s="66"/>
      <c r="B778" s="29"/>
    </row>
    <row r="779" spans="1:2" ht="15" customHeight="1" x14ac:dyDescent="0.2">
      <c r="A779" s="66"/>
      <c r="B779" s="29"/>
    </row>
    <row r="780" spans="1:2" ht="15" customHeight="1" x14ac:dyDescent="0.2">
      <c r="A780" s="66"/>
      <c r="B780" s="29"/>
    </row>
    <row r="781" spans="1:2" ht="15" customHeight="1" x14ac:dyDescent="0.2">
      <c r="A781" s="66"/>
      <c r="B781" s="29"/>
    </row>
    <row r="782" spans="1:2" ht="15" customHeight="1" x14ac:dyDescent="0.2">
      <c r="A782" s="66"/>
      <c r="B782" s="29"/>
    </row>
    <row r="783" spans="1:2" ht="15" customHeight="1" x14ac:dyDescent="0.2">
      <c r="A783" s="66"/>
      <c r="B783" s="29"/>
    </row>
    <row r="784" spans="1:2" ht="15" customHeight="1" x14ac:dyDescent="0.2">
      <c r="A784" s="66"/>
      <c r="B784" s="29"/>
    </row>
    <row r="785" spans="1:2" ht="15" customHeight="1" x14ac:dyDescent="0.2">
      <c r="A785" s="66"/>
      <c r="B785" s="29"/>
    </row>
    <row r="786" spans="1:2" ht="15" customHeight="1" x14ac:dyDescent="0.2">
      <c r="A786" s="66"/>
      <c r="B786" s="29"/>
    </row>
    <row r="787" spans="1:2" ht="15" customHeight="1" x14ac:dyDescent="0.2">
      <c r="A787" s="66"/>
      <c r="B787" s="29"/>
    </row>
    <row r="788" spans="1:2" ht="15" customHeight="1" x14ac:dyDescent="0.2">
      <c r="A788" s="66"/>
      <c r="B788" s="29"/>
    </row>
    <row r="789" spans="1:2" ht="15" customHeight="1" x14ac:dyDescent="0.2">
      <c r="A789" s="66"/>
      <c r="B789" s="29"/>
    </row>
    <row r="790" spans="1:2" ht="15" customHeight="1" x14ac:dyDescent="0.2">
      <c r="A790" s="66"/>
      <c r="B790" s="29"/>
    </row>
    <row r="791" spans="1:2" ht="15" customHeight="1" x14ac:dyDescent="0.2">
      <c r="A791" s="66"/>
      <c r="B791" s="29"/>
    </row>
    <row r="792" spans="1:2" ht="15" customHeight="1" x14ac:dyDescent="0.2">
      <c r="A792" s="66"/>
      <c r="B792" s="29"/>
    </row>
    <row r="793" spans="1:2" ht="15" customHeight="1" x14ac:dyDescent="0.2">
      <c r="A793" s="66"/>
      <c r="B793" s="29"/>
    </row>
    <row r="794" spans="1:2" ht="15" customHeight="1" x14ac:dyDescent="0.2">
      <c r="A794" s="66"/>
      <c r="B794" s="29"/>
    </row>
    <row r="795" spans="1:2" ht="15" customHeight="1" x14ac:dyDescent="0.2">
      <c r="A795" s="66"/>
      <c r="B795" s="29"/>
    </row>
    <row r="796" spans="1:2" ht="15" customHeight="1" x14ac:dyDescent="0.2">
      <c r="A796" s="66"/>
      <c r="B796" s="29"/>
    </row>
    <row r="797" spans="1:2" ht="15" customHeight="1" x14ac:dyDescent="0.2">
      <c r="A797" s="66"/>
      <c r="B797" s="29"/>
    </row>
    <row r="798" spans="1:2" ht="15" customHeight="1" x14ac:dyDescent="0.2">
      <c r="A798" s="66"/>
      <c r="B798" s="29"/>
    </row>
    <row r="799" spans="1:2" ht="15" customHeight="1" x14ac:dyDescent="0.2">
      <c r="A799" s="66"/>
      <c r="B799" s="29"/>
    </row>
    <row r="800" spans="1:2" ht="15" customHeight="1" x14ac:dyDescent="0.2">
      <c r="A800" s="66"/>
      <c r="B800" s="29"/>
    </row>
    <row r="801" spans="1:2" ht="15" customHeight="1" x14ac:dyDescent="0.2">
      <c r="A801" s="66"/>
      <c r="B801" s="29"/>
    </row>
    <row r="802" spans="1:2" ht="15" customHeight="1" x14ac:dyDescent="0.2">
      <c r="A802" s="66"/>
      <c r="B802" s="29"/>
    </row>
    <row r="803" spans="1:2" ht="15" customHeight="1" x14ac:dyDescent="0.2">
      <c r="A803" s="66"/>
      <c r="B803" s="29"/>
    </row>
    <row r="804" spans="1:2" ht="15" customHeight="1" x14ac:dyDescent="0.2">
      <c r="A804" s="66"/>
      <c r="B804" s="29"/>
    </row>
    <row r="805" spans="1:2" ht="15" customHeight="1" x14ac:dyDescent="0.2">
      <c r="A805" s="66"/>
      <c r="B805" s="29"/>
    </row>
    <row r="806" spans="1:2" ht="15" customHeight="1" x14ac:dyDescent="0.2">
      <c r="A806" s="66"/>
      <c r="B806" s="29"/>
    </row>
    <row r="807" spans="1:2" ht="15" customHeight="1" x14ac:dyDescent="0.2">
      <c r="A807" s="66"/>
      <c r="B807" s="29"/>
    </row>
    <row r="808" spans="1:2" ht="15" customHeight="1" x14ac:dyDescent="0.2">
      <c r="A808" s="66"/>
      <c r="B808" s="29"/>
    </row>
    <row r="809" spans="1:2" ht="15" customHeight="1" x14ac:dyDescent="0.2">
      <c r="A809" s="66"/>
      <c r="B809" s="29"/>
    </row>
    <row r="810" spans="1:2" ht="15" customHeight="1" x14ac:dyDescent="0.2">
      <c r="A810" s="66"/>
      <c r="B810" s="29"/>
    </row>
    <row r="811" spans="1:2" ht="15" customHeight="1" x14ac:dyDescent="0.2">
      <c r="A811" s="66"/>
      <c r="B811" s="29"/>
    </row>
    <row r="812" spans="1:2" ht="15" customHeight="1" x14ac:dyDescent="0.2">
      <c r="A812" s="66"/>
      <c r="B812" s="29"/>
    </row>
    <row r="813" spans="1:2" ht="15" customHeight="1" x14ac:dyDescent="0.2">
      <c r="A813" s="66"/>
      <c r="B813" s="29"/>
    </row>
    <row r="814" spans="1:2" ht="15" customHeight="1" x14ac:dyDescent="0.2">
      <c r="A814" s="66"/>
      <c r="B814" s="29"/>
    </row>
    <row r="815" spans="1:2" ht="15" customHeight="1" x14ac:dyDescent="0.2">
      <c r="A815" s="66"/>
      <c r="B815" s="29"/>
    </row>
    <row r="816" spans="1:2" ht="15" customHeight="1" x14ac:dyDescent="0.2">
      <c r="A816" s="66"/>
      <c r="B816" s="29"/>
    </row>
    <row r="817" spans="1:2" ht="15" customHeight="1" x14ac:dyDescent="0.2">
      <c r="A817" s="66"/>
      <c r="B817" s="29"/>
    </row>
    <row r="818" spans="1:2" ht="15" customHeight="1" x14ac:dyDescent="0.2">
      <c r="A818" s="66"/>
      <c r="B818" s="29"/>
    </row>
    <row r="819" spans="1:2" ht="15" customHeight="1" x14ac:dyDescent="0.2">
      <c r="A819" s="66"/>
      <c r="B819" s="29"/>
    </row>
    <row r="820" spans="1:2" ht="15" customHeight="1" x14ac:dyDescent="0.2">
      <c r="A820" s="66"/>
      <c r="B820" s="29"/>
    </row>
    <row r="821" spans="1:2" ht="15" customHeight="1" x14ac:dyDescent="0.2">
      <c r="A821" s="66"/>
      <c r="B821" s="29"/>
    </row>
    <row r="822" spans="1:2" ht="15" customHeight="1" x14ac:dyDescent="0.2">
      <c r="A822" s="66"/>
      <c r="B822" s="29"/>
    </row>
    <row r="823" spans="1:2" ht="15" customHeight="1" x14ac:dyDescent="0.2">
      <c r="A823" s="66"/>
      <c r="B823" s="29"/>
    </row>
    <row r="824" spans="1:2" ht="15" customHeight="1" x14ac:dyDescent="0.2">
      <c r="A824" s="66"/>
      <c r="B824" s="29"/>
    </row>
    <row r="825" spans="1:2" ht="15" customHeight="1" x14ac:dyDescent="0.2">
      <c r="A825" s="66"/>
      <c r="B825" s="29"/>
    </row>
    <row r="826" spans="1:2" ht="15" customHeight="1" x14ac:dyDescent="0.2">
      <c r="A826" s="66"/>
      <c r="B826" s="29"/>
    </row>
    <row r="827" spans="1:2" ht="15" customHeight="1" x14ac:dyDescent="0.2">
      <c r="A827" s="66"/>
      <c r="B827" s="29"/>
    </row>
    <row r="828" spans="1:2" ht="15" customHeight="1" x14ac:dyDescent="0.2">
      <c r="A828" s="66"/>
      <c r="B828" s="29"/>
    </row>
    <row r="829" spans="1:2" ht="15" customHeight="1" x14ac:dyDescent="0.2">
      <c r="A829" s="66"/>
      <c r="B829" s="29"/>
    </row>
    <row r="830" spans="1:2" ht="15" customHeight="1" x14ac:dyDescent="0.2">
      <c r="A830" s="66"/>
      <c r="B830" s="29"/>
    </row>
    <row r="831" spans="1:2" ht="15" customHeight="1" x14ac:dyDescent="0.2">
      <c r="A831" s="66"/>
      <c r="B831" s="29"/>
    </row>
    <row r="832" spans="1:2" ht="15" customHeight="1" x14ac:dyDescent="0.2">
      <c r="A832" s="66"/>
      <c r="B832" s="29"/>
    </row>
    <row r="833" spans="1:2" ht="15" customHeight="1" x14ac:dyDescent="0.2">
      <c r="A833" s="66"/>
      <c r="B833" s="29"/>
    </row>
    <row r="834" spans="1:2" ht="15" customHeight="1" x14ac:dyDescent="0.2">
      <c r="A834" s="66"/>
      <c r="B834" s="29"/>
    </row>
    <row r="835" spans="1:2" ht="15" customHeight="1" x14ac:dyDescent="0.2">
      <c r="A835" s="66"/>
      <c r="B835" s="29"/>
    </row>
    <row r="836" spans="1:2" ht="15" customHeight="1" x14ac:dyDescent="0.2">
      <c r="A836" s="66"/>
      <c r="B836" s="29"/>
    </row>
    <row r="837" spans="1:2" ht="15" customHeight="1" x14ac:dyDescent="0.2">
      <c r="A837" s="66"/>
      <c r="B837" s="29"/>
    </row>
    <row r="838" spans="1:2" ht="15" customHeight="1" x14ac:dyDescent="0.2">
      <c r="A838" s="66"/>
      <c r="B838" s="29"/>
    </row>
    <row r="839" spans="1:2" ht="15" customHeight="1" x14ac:dyDescent="0.2">
      <c r="A839" s="66"/>
      <c r="B839" s="29"/>
    </row>
    <row r="840" spans="1:2" ht="15" customHeight="1" x14ac:dyDescent="0.2">
      <c r="A840" s="66"/>
      <c r="B840" s="29"/>
    </row>
    <row r="841" spans="1:2" ht="15" customHeight="1" x14ac:dyDescent="0.2">
      <c r="A841" s="66"/>
      <c r="B841" s="29"/>
    </row>
    <row r="842" spans="1:2" ht="15" customHeight="1" x14ac:dyDescent="0.2">
      <c r="A842" s="66"/>
      <c r="B842" s="29"/>
    </row>
    <row r="843" spans="1:2" ht="15" customHeight="1" x14ac:dyDescent="0.2">
      <c r="A843" s="66"/>
      <c r="B843" s="29"/>
    </row>
    <row r="844" spans="1:2" ht="15" customHeight="1" x14ac:dyDescent="0.2">
      <c r="A844" s="66"/>
      <c r="B844" s="29"/>
    </row>
    <row r="845" spans="1:2" ht="15" customHeight="1" x14ac:dyDescent="0.2">
      <c r="A845" s="66"/>
      <c r="B845" s="29"/>
    </row>
    <row r="846" spans="1:2" ht="15" customHeight="1" x14ac:dyDescent="0.2">
      <c r="A846" s="66"/>
      <c r="B846" s="29"/>
    </row>
    <row r="847" spans="1:2" ht="15" customHeight="1" x14ac:dyDescent="0.2">
      <c r="A847" s="66"/>
      <c r="B847" s="29"/>
    </row>
    <row r="848" spans="1:2" ht="15" customHeight="1" x14ac:dyDescent="0.2">
      <c r="A848" s="66"/>
      <c r="B848" s="29"/>
    </row>
    <row r="849" spans="1:2" ht="15" customHeight="1" x14ac:dyDescent="0.2">
      <c r="A849" s="66"/>
      <c r="B849" s="29"/>
    </row>
    <row r="850" spans="1:2" ht="15" customHeight="1" x14ac:dyDescent="0.2">
      <c r="A850" s="66"/>
      <c r="B850" s="29"/>
    </row>
    <row r="851" spans="1:2" ht="15" customHeight="1" x14ac:dyDescent="0.2">
      <c r="A851" s="66"/>
      <c r="B851" s="29"/>
    </row>
    <row r="852" spans="1:2" ht="15" customHeight="1" x14ac:dyDescent="0.2">
      <c r="A852" s="66"/>
      <c r="B852" s="29"/>
    </row>
    <row r="853" spans="1:2" ht="15" customHeight="1" x14ac:dyDescent="0.2">
      <c r="A853" s="66"/>
      <c r="B853" s="29"/>
    </row>
    <row r="854" spans="1:2" ht="15" customHeight="1" x14ac:dyDescent="0.2">
      <c r="A854" s="66"/>
      <c r="B854" s="29"/>
    </row>
    <row r="855" spans="1:2" ht="15" customHeight="1" x14ac:dyDescent="0.2">
      <c r="A855" s="66"/>
      <c r="B855" s="29"/>
    </row>
    <row r="856" spans="1:2" ht="15" customHeight="1" x14ac:dyDescent="0.2">
      <c r="A856" s="66"/>
      <c r="B856" s="29"/>
    </row>
    <row r="857" spans="1:2" ht="15" customHeight="1" x14ac:dyDescent="0.2">
      <c r="A857" s="66"/>
      <c r="B857" s="29"/>
    </row>
    <row r="858" spans="1:2" ht="15" customHeight="1" x14ac:dyDescent="0.2">
      <c r="A858" s="66"/>
      <c r="B858" s="29"/>
    </row>
    <row r="859" spans="1:2" ht="15" customHeight="1" x14ac:dyDescent="0.2">
      <c r="A859" s="66"/>
      <c r="B859" s="29"/>
    </row>
    <row r="860" spans="1:2" ht="15" customHeight="1" x14ac:dyDescent="0.2">
      <c r="A860" s="66"/>
      <c r="B860" s="29"/>
    </row>
    <row r="861" spans="1:2" ht="15" customHeight="1" x14ac:dyDescent="0.2">
      <c r="A861" s="66"/>
      <c r="B861" s="29"/>
    </row>
    <row r="862" spans="1:2" ht="15" customHeight="1" x14ac:dyDescent="0.2">
      <c r="A862" s="66"/>
      <c r="B862" s="29"/>
    </row>
    <row r="863" spans="1:2" ht="15" customHeight="1" x14ac:dyDescent="0.2">
      <c r="A863" s="66"/>
      <c r="B863" s="29"/>
    </row>
    <row r="864" spans="1:2" ht="15" customHeight="1" x14ac:dyDescent="0.2">
      <c r="A864" s="66"/>
      <c r="B864" s="29"/>
    </row>
    <row r="865" spans="1:2" ht="15" customHeight="1" x14ac:dyDescent="0.2">
      <c r="A865" s="66"/>
      <c r="B865" s="29"/>
    </row>
    <row r="866" spans="1:2" ht="15" customHeight="1" x14ac:dyDescent="0.2">
      <c r="A866" s="66"/>
      <c r="B866" s="29"/>
    </row>
    <row r="867" spans="1:2" ht="15" customHeight="1" x14ac:dyDescent="0.2">
      <c r="A867" s="66"/>
      <c r="B867" s="29"/>
    </row>
    <row r="868" spans="1:2" ht="15" customHeight="1" x14ac:dyDescent="0.2">
      <c r="A868" s="66"/>
      <c r="B868" s="29"/>
    </row>
    <row r="869" spans="1:2" ht="15" customHeight="1" x14ac:dyDescent="0.2">
      <c r="A869" s="66"/>
      <c r="B869" s="29"/>
    </row>
    <row r="870" spans="1:2" ht="15" customHeight="1" x14ac:dyDescent="0.2">
      <c r="A870" s="66"/>
      <c r="B870" s="29"/>
    </row>
    <row r="871" spans="1:2" ht="15" customHeight="1" x14ac:dyDescent="0.2">
      <c r="A871" s="66"/>
      <c r="B871" s="29"/>
    </row>
    <row r="872" spans="1:2" ht="15" customHeight="1" x14ac:dyDescent="0.2">
      <c r="A872" s="66"/>
      <c r="B872" s="29"/>
    </row>
    <row r="873" spans="1:2" ht="15" customHeight="1" x14ac:dyDescent="0.2">
      <c r="A873" s="66"/>
      <c r="B873" s="29"/>
    </row>
    <row r="874" spans="1:2" ht="15" customHeight="1" x14ac:dyDescent="0.2">
      <c r="A874" s="66"/>
      <c r="B874" s="29"/>
    </row>
    <row r="875" spans="1:2" ht="15" customHeight="1" x14ac:dyDescent="0.2">
      <c r="A875" s="66"/>
      <c r="B875" s="29"/>
    </row>
    <row r="876" spans="1:2" ht="15" customHeight="1" x14ac:dyDescent="0.2">
      <c r="A876" s="66"/>
      <c r="B876" s="29"/>
    </row>
    <row r="877" spans="1:2" ht="15" customHeight="1" x14ac:dyDescent="0.2">
      <c r="A877" s="66"/>
      <c r="B877" s="29"/>
    </row>
    <row r="878" spans="1:2" ht="15" customHeight="1" x14ac:dyDescent="0.2">
      <c r="A878" s="66"/>
      <c r="B878" s="29"/>
    </row>
    <row r="879" spans="1:2" ht="15" customHeight="1" x14ac:dyDescent="0.2">
      <c r="A879" s="66"/>
      <c r="B879" s="29"/>
    </row>
    <row r="880" spans="1:2" ht="15" customHeight="1" x14ac:dyDescent="0.2">
      <c r="A880" s="66"/>
      <c r="B880" s="29"/>
    </row>
    <row r="881" spans="1:2" ht="15" customHeight="1" x14ac:dyDescent="0.2">
      <c r="A881" s="66"/>
      <c r="B881" s="29"/>
    </row>
    <row r="882" spans="1:2" ht="15" customHeight="1" x14ac:dyDescent="0.2">
      <c r="A882" s="66"/>
      <c r="B882" s="29"/>
    </row>
    <row r="883" spans="1:2" ht="15" customHeight="1" x14ac:dyDescent="0.2">
      <c r="A883" s="66"/>
      <c r="B883" s="29"/>
    </row>
    <row r="884" spans="1:2" ht="15" customHeight="1" x14ac:dyDescent="0.2">
      <c r="A884" s="66"/>
      <c r="B884" s="29"/>
    </row>
    <row r="885" spans="1:2" ht="15" customHeight="1" x14ac:dyDescent="0.2">
      <c r="A885" s="66"/>
      <c r="B885" s="29"/>
    </row>
    <row r="886" spans="1:2" ht="15" customHeight="1" x14ac:dyDescent="0.2">
      <c r="A886" s="66"/>
      <c r="B886" s="29"/>
    </row>
    <row r="887" spans="1:2" ht="15" customHeight="1" x14ac:dyDescent="0.2">
      <c r="A887" s="66"/>
      <c r="B887" s="29"/>
    </row>
    <row r="888" spans="1:2" ht="15" customHeight="1" x14ac:dyDescent="0.2">
      <c r="A888" s="66"/>
      <c r="B888" s="29"/>
    </row>
    <row r="889" spans="1:2" ht="15" customHeight="1" x14ac:dyDescent="0.2">
      <c r="A889" s="66"/>
      <c r="B889" s="29"/>
    </row>
    <row r="890" spans="1:2" ht="15" customHeight="1" x14ac:dyDescent="0.2">
      <c r="A890" s="66"/>
      <c r="B890" s="29"/>
    </row>
    <row r="891" spans="1:2" ht="15" customHeight="1" x14ac:dyDescent="0.2">
      <c r="A891" s="66"/>
      <c r="B891" s="29"/>
    </row>
    <row r="892" spans="1:2" ht="15" customHeight="1" x14ac:dyDescent="0.2">
      <c r="A892" s="66"/>
      <c r="B892" s="29"/>
    </row>
    <row r="893" spans="1:2" ht="15" customHeight="1" x14ac:dyDescent="0.2">
      <c r="A893" s="66"/>
      <c r="B893" s="29"/>
    </row>
    <row r="894" spans="1:2" ht="15" customHeight="1" x14ac:dyDescent="0.2">
      <c r="A894" s="66"/>
      <c r="B894" s="29"/>
    </row>
    <row r="895" spans="1:2" ht="15" customHeight="1" x14ac:dyDescent="0.2">
      <c r="A895" s="66"/>
      <c r="B895" s="29"/>
    </row>
    <row r="896" spans="1:2" ht="15" customHeight="1" x14ac:dyDescent="0.2">
      <c r="A896" s="66"/>
      <c r="B896" s="29"/>
    </row>
    <row r="897" spans="1:2" ht="15" customHeight="1" x14ac:dyDescent="0.2">
      <c r="A897" s="66"/>
      <c r="B897" s="29"/>
    </row>
    <row r="898" spans="1:2" ht="15" customHeight="1" x14ac:dyDescent="0.2">
      <c r="A898" s="66"/>
      <c r="B898" s="29"/>
    </row>
    <row r="899" spans="1:2" ht="15" customHeight="1" x14ac:dyDescent="0.2">
      <c r="A899" s="66"/>
      <c r="B899" s="29"/>
    </row>
    <row r="900" spans="1:2" ht="15" customHeight="1" x14ac:dyDescent="0.2">
      <c r="A900" s="66"/>
      <c r="B900" s="29"/>
    </row>
    <row r="901" spans="1:2" ht="15" customHeight="1" x14ac:dyDescent="0.2">
      <c r="A901" s="66"/>
      <c r="B901" s="29"/>
    </row>
    <row r="902" spans="1:2" ht="15" customHeight="1" x14ac:dyDescent="0.2">
      <c r="A902" s="66"/>
      <c r="B902" s="29"/>
    </row>
    <row r="903" spans="1:2" ht="15" customHeight="1" x14ac:dyDescent="0.2">
      <c r="A903" s="66"/>
      <c r="B903" s="29"/>
    </row>
    <row r="904" spans="1:2" ht="15" customHeight="1" x14ac:dyDescent="0.2">
      <c r="A904" s="66"/>
      <c r="B904" s="29"/>
    </row>
    <row r="905" spans="1:2" ht="15" customHeight="1" x14ac:dyDescent="0.2">
      <c r="A905" s="66"/>
      <c r="B905" s="29"/>
    </row>
    <row r="906" spans="1:2" ht="15" customHeight="1" x14ac:dyDescent="0.2">
      <c r="A906" s="66"/>
      <c r="B906" s="29"/>
    </row>
    <row r="907" spans="1:2" ht="15" customHeight="1" x14ac:dyDescent="0.2">
      <c r="A907" s="66"/>
      <c r="B907" s="29"/>
    </row>
    <row r="908" spans="1:2" ht="15" customHeight="1" x14ac:dyDescent="0.2">
      <c r="A908" s="66"/>
      <c r="B908" s="29"/>
    </row>
    <row r="909" spans="1:2" ht="15" customHeight="1" x14ac:dyDescent="0.2">
      <c r="A909" s="66"/>
      <c r="B909" s="29"/>
    </row>
    <row r="910" spans="1:2" ht="15" customHeight="1" x14ac:dyDescent="0.2">
      <c r="A910" s="66"/>
      <c r="B910" s="29"/>
    </row>
    <row r="911" spans="1:2" ht="15" customHeight="1" x14ac:dyDescent="0.2">
      <c r="A911" s="66"/>
      <c r="B911" s="29"/>
    </row>
    <row r="912" spans="1:2" ht="15" customHeight="1" x14ac:dyDescent="0.2">
      <c r="A912" s="66"/>
      <c r="B912" s="29"/>
    </row>
    <row r="913" spans="1:2" ht="15" customHeight="1" x14ac:dyDescent="0.2">
      <c r="A913" s="66"/>
      <c r="B913" s="29"/>
    </row>
    <row r="914" spans="1:2" ht="15" customHeight="1" x14ac:dyDescent="0.2">
      <c r="A914" s="66"/>
      <c r="B914" s="29"/>
    </row>
    <row r="915" spans="1:2" ht="15" customHeight="1" x14ac:dyDescent="0.2">
      <c r="A915" s="66"/>
      <c r="B915" s="29"/>
    </row>
    <row r="916" spans="1:2" ht="15" customHeight="1" x14ac:dyDescent="0.2">
      <c r="A916" s="66"/>
      <c r="B916" s="29"/>
    </row>
    <row r="917" spans="1:2" ht="15" customHeight="1" x14ac:dyDescent="0.2">
      <c r="A917" s="66"/>
      <c r="B917" s="29"/>
    </row>
    <row r="918" spans="1:2" ht="15" customHeight="1" x14ac:dyDescent="0.2">
      <c r="A918" s="66"/>
      <c r="B918" s="29"/>
    </row>
    <row r="919" spans="1:2" ht="15" customHeight="1" x14ac:dyDescent="0.2">
      <c r="A919" s="66"/>
      <c r="B919" s="29"/>
    </row>
    <row r="920" spans="1:2" ht="15" customHeight="1" x14ac:dyDescent="0.2">
      <c r="A920" s="66"/>
      <c r="B920" s="29"/>
    </row>
    <row r="921" spans="1:2" ht="15" customHeight="1" x14ac:dyDescent="0.2">
      <c r="A921" s="66"/>
      <c r="B921" s="29"/>
    </row>
    <row r="922" spans="1:2" ht="15" customHeight="1" x14ac:dyDescent="0.2">
      <c r="A922" s="66"/>
      <c r="B922" s="29"/>
    </row>
    <row r="923" spans="1:2" ht="15" customHeight="1" x14ac:dyDescent="0.2">
      <c r="A923" s="66"/>
      <c r="B923" s="29"/>
    </row>
    <row r="924" spans="1:2" ht="15" customHeight="1" x14ac:dyDescent="0.2">
      <c r="A924" s="66"/>
      <c r="B924" s="29"/>
    </row>
    <row r="925" spans="1:2" ht="15" customHeight="1" x14ac:dyDescent="0.2">
      <c r="A925" s="66"/>
      <c r="B925" s="29"/>
    </row>
    <row r="926" spans="1:2" ht="15" customHeight="1" x14ac:dyDescent="0.2">
      <c r="A926" s="66"/>
      <c r="B926" s="29"/>
    </row>
    <row r="927" spans="1:2" ht="15" customHeight="1" x14ac:dyDescent="0.2">
      <c r="A927" s="66"/>
      <c r="B927" s="29"/>
    </row>
    <row r="928" spans="1:2" ht="15" customHeight="1" x14ac:dyDescent="0.2">
      <c r="A928" s="66"/>
      <c r="B928" s="29"/>
    </row>
    <row r="929" spans="1:2" ht="15" customHeight="1" x14ac:dyDescent="0.2">
      <c r="A929" s="66"/>
      <c r="B929" s="29"/>
    </row>
    <row r="930" spans="1:2" ht="15" customHeight="1" x14ac:dyDescent="0.2">
      <c r="A930" s="66"/>
      <c r="B930" s="29"/>
    </row>
    <row r="931" spans="1:2" ht="15" customHeight="1" x14ac:dyDescent="0.2">
      <c r="A931" s="66"/>
      <c r="B931" s="29"/>
    </row>
    <row r="932" spans="1:2" ht="15" customHeight="1" x14ac:dyDescent="0.2">
      <c r="A932" s="66"/>
      <c r="B932" s="29"/>
    </row>
    <row r="933" spans="1:2" ht="15" customHeight="1" x14ac:dyDescent="0.2">
      <c r="A933" s="66"/>
      <c r="B933" s="29"/>
    </row>
    <row r="934" spans="1:2" ht="15" customHeight="1" x14ac:dyDescent="0.2">
      <c r="A934" s="66"/>
      <c r="B934" s="29"/>
    </row>
    <row r="935" spans="1:2" ht="15" customHeight="1" x14ac:dyDescent="0.2">
      <c r="A935" s="66"/>
      <c r="B935" s="29"/>
    </row>
    <row r="936" spans="1:2" ht="15" customHeight="1" x14ac:dyDescent="0.2">
      <c r="A936" s="66"/>
      <c r="B936" s="29"/>
    </row>
    <row r="937" spans="1:2" ht="15" customHeight="1" x14ac:dyDescent="0.2">
      <c r="A937" s="66"/>
      <c r="B937" s="29"/>
    </row>
    <row r="938" spans="1:2" ht="15" customHeight="1" x14ac:dyDescent="0.2">
      <c r="A938" s="66"/>
      <c r="B938" s="29"/>
    </row>
    <row r="939" spans="1:2" ht="15" customHeight="1" x14ac:dyDescent="0.2">
      <c r="A939" s="66"/>
      <c r="B939" s="29"/>
    </row>
    <row r="940" spans="1:2" ht="15" customHeight="1" x14ac:dyDescent="0.2">
      <c r="A940" s="66"/>
      <c r="B940" s="29"/>
    </row>
    <row r="941" spans="1:2" ht="15" customHeight="1" x14ac:dyDescent="0.2">
      <c r="A941" s="66"/>
      <c r="B941" s="29"/>
    </row>
    <row r="942" spans="1:2" ht="15" customHeight="1" x14ac:dyDescent="0.2">
      <c r="A942" s="66"/>
      <c r="B942" s="29"/>
    </row>
    <row r="943" spans="1:2" ht="15" customHeight="1" x14ac:dyDescent="0.2">
      <c r="A943" s="66"/>
      <c r="B943" s="29"/>
    </row>
    <row r="944" spans="1:2" ht="15" customHeight="1" x14ac:dyDescent="0.2">
      <c r="A944" s="66"/>
      <c r="B944" s="29"/>
    </row>
    <row r="945" spans="1:2" ht="15" customHeight="1" x14ac:dyDescent="0.2">
      <c r="A945" s="66"/>
      <c r="B945" s="29"/>
    </row>
    <row r="946" spans="1:2" ht="15" customHeight="1" x14ac:dyDescent="0.2">
      <c r="A946" s="66"/>
      <c r="B946" s="29"/>
    </row>
    <row r="947" spans="1:2" ht="15" customHeight="1" x14ac:dyDescent="0.2">
      <c r="A947" s="66"/>
      <c r="B947" s="29"/>
    </row>
    <row r="948" spans="1:2" ht="15" customHeight="1" x14ac:dyDescent="0.2">
      <c r="A948" s="66"/>
      <c r="B948" s="29"/>
    </row>
    <row r="949" spans="1:2" ht="15" customHeight="1" x14ac:dyDescent="0.2">
      <c r="A949" s="66"/>
      <c r="B949" s="29"/>
    </row>
    <row r="950" spans="1:2" ht="15" customHeight="1" x14ac:dyDescent="0.2">
      <c r="A950" s="66"/>
      <c r="B950" s="29"/>
    </row>
    <row r="951" spans="1:2" ht="15" customHeight="1" x14ac:dyDescent="0.2">
      <c r="A951" s="66"/>
      <c r="B951" s="29"/>
    </row>
    <row r="952" spans="1:2" ht="15" customHeight="1" x14ac:dyDescent="0.2">
      <c r="A952" s="66"/>
      <c r="B952" s="29"/>
    </row>
    <row r="953" spans="1:2" ht="15" customHeight="1" x14ac:dyDescent="0.2">
      <c r="A953" s="66"/>
      <c r="B953" s="29"/>
    </row>
    <row r="954" spans="1:2" ht="15" customHeight="1" x14ac:dyDescent="0.2">
      <c r="A954" s="66"/>
      <c r="B954" s="29"/>
    </row>
    <row r="955" spans="1:2" ht="15" customHeight="1" x14ac:dyDescent="0.2">
      <c r="A955" s="66"/>
      <c r="B955" s="29"/>
    </row>
    <row r="956" spans="1:2" ht="15" customHeight="1" x14ac:dyDescent="0.2">
      <c r="A956" s="66"/>
      <c r="B956" s="29"/>
    </row>
    <row r="957" spans="1:2" ht="15" customHeight="1" x14ac:dyDescent="0.2">
      <c r="A957" s="66"/>
      <c r="B957" s="29"/>
    </row>
    <row r="958" spans="1:2" ht="15" customHeight="1" x14ac:dyDescent="0.2">
      <c r="A958" s="66"/>
      <c r="B958" s="29"/>
    </row>
    <row r="959" spans="1:2" ht="15" customHeight="1" x14ac:dyDescent="0.2">
      <c r="A959" s="66"/>
      <c r="B959" s="29"/>
    </row>
    <row r="960" spans="1:2" ht="15" customHeight="1" x14ac:dyDescent="0.2">
      <c r="A960" s="66"/>
      <c r="B960" s="29"/>
    </row>
    <row r="961" spans="1:2" ht="15" customHeight="1" x14ac:dyDescent="0.2">
      <c r="A961" s="66"/>
      <c r="B961" s="29"/>
    </row>
    <row r="962" spans="1:2" ht="15" customHeight="1" x14ac:dyDescent="0.2">
      <c r="A962" s="66"/>
      <c r="B962" s="29"/>
    </row>
    <row r="963" spans="1:2" ht="15" customHeight="1" x14ac:dyDescent="0.2">
      <c r="A963" s="66"/>
      <c r="B963" s="29"/>
    </row>
    <row r="964" spans="1:2" ht="15" customHeight="1" x14ac:dyDescent="0.2">
      <c r="A964" s="66"/>
      <c r="B964" s="29"/>
    </row>
    <row r="965" spans="1:2" ht="15" customHeight="1" x14ac:dyDescent="0.2">
      <c r="A965" s="66"/>
      <c r="B965" s="29"/>
    </row>
    <row r="966" spans="1:2" ht="15" customHeight="1" x14ac:dyDescent="0.2">
      <c r="A966" s="66"/>
      <c r="B966" s="29"/>
    </row>
    <row r="967" spans="1:2" ht="15" customHeight="1" x14ac:dyDescent="0.2">
      <c r="A967" s="66"/>
      <c r="B967" s="29"/>
    </row>
    <row r="968" spans="1:2" ht="15" customHeight="1" x14ac:dyDescent="0.2">
      <c r="A968" s="66"/>
      <c r="B968" s="29"/>
    </row>
    <row r="969" spans="1:2" ht="15" customHeight="1" x14ac:dyDescent="0.2">
      <c r="A969" s="66"/>
      <c r="B969" s="29"/>
    </row>
    <row r="970" spans="1:2" ht="15" customHeight="1" x14ac:dyDescent="0.2">
      <c r="A970" s="66"/>
      <c r="B970" s="29"/>
    </row>
    <row r="971" spans="1:2" ht="15" customHeight="1" x14ac:dyDescent="0.2">
      <c r="A971" s="66"/>
      <c r="B971" s="29"/>
    </row>
    <row r="972" spans="1:2" ht="15" customHeight="1" x14ac:dyDescent="0.2">
      <c r="A972" s="66"/>
      <c r="B972" s="29"/>
    </row>
    <row r="973" spans="1:2" ht="15" customHeight="1" x14ac:dyDescent="0.2">
      <c r="A973" s="66"/>
      <c r="B973" s="29"/>
    </row>
    <row r="974" spans="1:2" ht="15" customHeight="1" x14ac:dyDescent="0.2">
      <c r="A974" s="66"/>
      <c r="B974" s="29"/>
    </row>
    <row r="975" spans="1:2" ht="15" customHeight="1" x14ac:dyDescent="0.2">
      <c r="A975" s="66"/>
      <c r="B975" s="29"/>
    </row>
    <row r="976" spans="1:2" ht="15" customHeight="1" x14ac:dyDescent="0.2">
      <c r="A976" s="66"/>
      <c r="B976" s="29"/>
    </row>
    <row r="977" spans="1:2" ht="15" customHeight="1" x14ac:dyDescent="0.2">
      <c r="A977" s="66"/>
      <c r="B977" s="29"/>
    </row>
    <row r="978" spans="1:2" ht="15" customHeight="1" x14ac:dyDescent="0.2">
      <c r="A978" s="66"/>
      <c r="B978" s="29"/>
    </row>
    <row r="979" spans="1:2" ht="15" customHeight="1" x14ac:dyDescent="0.2">
      <c r="A979" s="66"/>
      <c r="B979" s="29"/>
    </row>
    <row r="980" spans="1:2" ht="15" customHeight="1" x14ac:dyDescent="0.2">
      <c r="A980" s="66"/>
      <c r="B980" s="29"/>
    </row>
    <row r="981" spans="1:2" ht="15" customHeight="1" x14ac:dyDescent="0.2">
      <c r="A981" s="66"/>
      <c r="B981" s="29"/>
    </row>
    <row r="982" spans="1:2" ht="15" customHeight="1" x14ac:dyDescent="0.2">
      <c r="A982" s="66"/>
      <c r="B982" s="29"/>
    </row>
    <row r="983" spans="1:2" ht="15" customHeight="1" x14ac:dyDescent="0.2">
      <c r="A983" s="66"/>
      <c r="B983" s="29"/>
    </row>
    <row r="984" spans="1:2" ht="15" customHeight="1" x14ac:dyDescent="0.2">
      <c r="A984" s="66"/>
      <c r="B984" s="29"/>
    </row>
    <row r="985" spans="1:2" ht="15" customHeight="1" x14ac:dyDescent="0.2">
      <c r="A985" s="66"/>
      <c r="B985" s="29"/>
    </row>
    <row r="986" spans="1:2" ht="15" customHeight="1" x14ac:dyDescent="0.2">
      <c r="A986" s="66"/>
      <c r="B986" s="29"/>
    </row>
    <row r="987" spans="1:2" ht="15" customHeight="1" x14ac:dyDescent="0.2">
      <c r="A987" s="66"/>
      <c r="B987" s="29"/>
    </row>
    <row r="988" spans="1:2" ht="15" customHeight="1" x14ac:dyDescent="0.2">
      <c r="A988" s="66"/>
      <c r="B988" s="29"/>
    </row>
    <row r="989" spans="1:2" ht="15" customHeight="1" x14ac:dyDescent="0.2">
      <c r="A989" s="66"/>
      <c r="B989" s="29"/>
    </row>
    <row r="990" spans="1:2" ht="15" customHeight="1" x14ac:dyDescent="0.2">
      <c r="A990" s="66"/>
      <c r="B990" s="29"/>
    </row>
    <row r="991" spans="1:2" ht="15" customHeight="1" x14ac:dyDescent="0.2">
      <c r="A991" s="66"/>
      <c r="B991" s="29"/>
    </row>
    <row r="992" spans="1:2" ht="15" customHeight="1" x14ac:dyDescent="0.2">
      <c r="A992" s="66"/>
      <c r="B992" s="29"/>
    </row>
    <row r="993" spans="1:2" ht="15" customHeight="1" x14ac:dyDescent="0.2">
      <c r="A993" s="66"/>
      <c r="B993" s="29"/>
    </row>
    <row r="994" spans="1:2" ht="15" customHeight="1" x14ac:dyDescent="0.2">
      <c r="A994" s="66"/>
      <c r="B994" s="29"/>
    </row>
    <row r="995" spans="1:2" ht="15" customHeight="1" x14ac:dyDescent="0.2">
      <c r="A995" s="66"/>
      <c r="B995" s="29"/>
    </row>
    <row r="996" spans="1:2" ht="15" customHeight="1" x14ac:dyDescent="0.2">
      <c r="A996" s="66"/>
      <c r="B996" s="29"/>
    </row>
    <row r="997" spans="1:2" ht="15" customHeight="1" x14ac:dyDescent="0.2">
      <c r="A997" s="66"/>
      <c r="B997" s="29"/>
    </row>
    <row r="998" spans="1:2" ht="15" customHeight="1" x14ac:dyDescent="0.2">
      <c r="A998" s="66"/>
      <c r="B998" s="29"/>
    </row>
    <row r="999" spans="1:2" ht="15" customHeight="1" x14ac:dyDescent="0.2">
      <c r="A999" s="66"/>
      <c r="B999" s="29"/>
    </row>
    <row r="1000" spans="1:2" ht="15" customHeight="1" x14ac:dyDescent="0.2">
      <c r="A1000" s="66"/>
      <c r="B1000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М1</vt:lpstr>
      <vt:lpstr>Агробиотех ББА</vt:lpstr>
      <vt:lpstr>Экология М2</vt:lpstr>
      <vt:lpstr>Медицина БИ</vt:lpstr>
      <vt:lpstr>Молбиол Оранж.корп</vt:lpstr>
      <vt:lpstr>Молбиол 557</vt:lpstr>
      <vt:lpstr>побед и призеры ком</vt:lpstr>
      <vt:lpstr>Теор среднее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Kolya</cp:lastModifiedBy>
  <dcterms:modified xsi:type="dcterms:W3CDTF">2019-11-27T13:16:40Z</dcterms:modified>
</cp:coreProperties>
</file>